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營養午餐\107學年度第2學期午餐工作\菜單\10806\"/>
    </mc:Choice>
  </mc:AlternateContent>
  <bookViews>
    <workbookView xWindow="0" yWindow="0" windowWidth="23040" windowHeight="9264"/>
  </bookViews>
  <sheets>
    <sheet name="文山108.6" sheetId="1" r:id="rId1"/>
  </sheets>
  <definedNames>
    <definedName name="_xlnm.Print_Area" localSheetId="0">文山108.6!$A$1:$Q$38</definedName>
  </definedNames>
  <calcPr calcId="152511"/>
</workbook>
</file>

<file path=xl/calcChain.xml><?xml version="1.0" encoding="utf-8"?>
<calcChain xmlns="http://schemas.openxmlformats.org/spreadsheetml/2006/main">
  <c r="O34" i="1" l="1"/>
  <c r="O32" i="1"/>
  <c r="O30" i="1"/>
  <c r="O28" i="1"/>
  <c r="O26" i="1"/>
  <c r="O24" i="1"/>
  <c r="O22" i="1"/>
  <c r="O20" i="1"/>
  <c r="O18" i="1"/>
  <c r="O16" i="1"/>
  <c r="O14" i="1"/>
  <c r="O12" i="1"/>
  <c r="O8" i="1"/>
  <c r="O6" i="1"/>
  <c r="O4" i="1"/>
</calcChain>
</file>

<file path=xl/sharedStrings.xml><?xml version="1.0" encoding="utf-8"?>
<sst xmlns="http://schemas.openxmlformats.org/spreadsheetml/2006/main" count="202" uniqueCount="176">
  <si>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</si>
  <si>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</si>
  <si>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</si>
  <si>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</si>
  <si>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</si>
  <si>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</si>
  <si>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</si>
  <si>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</si>
  <si>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</si>
  <si>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</si>
  <si>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</si>
  <si>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</si>
  <si>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</si>
  <si>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四章1Q</t>
  </si>
  <si>
    <t>一</t>
    <phoneticPr fontId="3" type="noConversion"/>
  </si>
  <si>
    <t>黑芝麻飯</t>
    <phoneticPr fontId="3" type="noConversion"/>
  </si>
  <si>
    <t>咖哩魚蛋</t>
    <phoneticPr fontId="3" type="noConversion"/>
  </si>
  <si>
    <t>蛋酥白菜滷</t>
    <phoneticPr fontId="3" type="noConversion"/>
  </si>
  <si>
    <t>海帶雙絲</t>
    <phoneticPr fontId="3" type="noConversion"/>
  </si>
  <si>
    <t>吉園圃蔬菜</t>
    <phoneticPr fontId="3" type="noConversion"/>
  </si>
  <si>
    <t>芹香蘿蔔湯</t>
    <phoneticPr fontId="3" type="noConversion"/>
  </si>
  <si>
    <t>V</t>
    <phoneticPr fontId="3" type="noConversion"/>
  </si>
  <si>
    <t>蔬食日</t>
    <phoneticPr fontId="3" type="noConversion"/>
  </si>
  <si>
    <t>洋芋Q.黃金魚蛋/煮</t>
    <phoneticPr fontId="3" type="noConversion"/>
  </si>
  <si>
    <t>大白菜Q.蛋酥.紅/滷</t>
    <phoneticPr fontId="3" type="noConversion"/>
  </si>
  <si>
    <t>白干絲.海帶絲/炒</t>
    <phoneticPr fontId="3" type="noConversion"/>
  </si>
  <si>
    <t>白蘿蔔.肉絲.芹菜</t>
    <phoneticPr fontId="3" type="noConversion"/>
  </si>
  <si>
    <t>二</t>
    <phoneticPr fontId="3" type="noConversion"/>
  </si>
  <si>
    <t>香Q白飯</t>
    <phoneticPr fontId="3" type="noConversion"/>
  </si>
  <si>
    <t>蒜香豬肉</t>
    <phoneticPr fontId="3" type="noConversion"/>
  </si>
  <si>
    <t>紅蘿蔔炒蛋</t>
    <phoneticPr fontId="3" type="noConversion"/>
  </si>
  <si>
    <t>絲瓜麵線</t>
    <phoneticPr fontId="3" type="noConversion"/>
  </si>
  <si>
    <t>有機蔬菜</t>
    <phoneticPr fontId="3" type="noConversion"/>
  </si>
  <si>
    <t>羅宋湯</t>
    <phoneticPr fontId="3" type="noConversion"/>
  </si>
  <si>
    <t>肉片Q.蒜/燒</t>
    <phoneticPr fontId="3" type="noConversion"/>
  </si>
  <si>
    <t>紅蘿蔔Q.雞蛋/炒</t>
    <phoneticPr fontId="3" type="noConversion"/>
  </si>
  <si>
    <t>絲瓜.小把麵線/煮</t>
    <phoneticPr fontId="3" type="noConversion"/>
  </si>
  <si>
    <t>番茄.高麗菜.洋蔥</t>
    <phoneticPr fontId="3" type="noConversion"/>
  </si>
  <si>
    <t>四</t>
    <phoneticPr fontId="3" type="noConversion"/>
  </si>
  <si>
    <t>肉絲炒麵</t>
    <phoneticPr fontId="3" type="noConversion"/>
  </si>
  <si>
    <t>BBQ烤雞腿</t>
    <phoneticPr fontId="3" type="noConversion"/>
  </si>
  <si>
    <t>開陽蒲瓜</t>
    <phoneticPr fontId="3" type="noConversion"/>
  </si>
  <si>
    <t>肉燥滷蛋</t>
    <phoneticPr fontId="3" type="noConversion"/>
  </si>
  <si>
    <t>有機蔬菜</t>
    <phoneticPr fontId="3" type="noConversion"/>
  </si>
  <si>
    <t>紅豆珍珠湯</t>
    <phoneticPr fontId="3" type="noConversion"/>
  </si>
  <si>
    <t>V</t>
    <phoneticPr fontId="3" type="noConversion"/>
  </si>
  <si>
    <t>棒腿Q/烤</t>
    <phoneticPr fontId="3" type="noConversion"/>
  </si>
  <si>
    <t>蒲瓜.蝦米.肉絲/炒</t>
    <phoneticPr fontId="3" type="noConversion"/>
  </si>
  <si>
    <t>雞蛋.肉燥/滷</t>
    <phoneticPr fontId="3" type="noConversion"/>
  </si>
  <si>
    <t>紅豆.珍珠</t>
    <phoneticPr fontId="3" type="noConversion"/>
  </si>
  <si>
    <t>端午節休假</t>
    <phoneticPr fontId="3" type="noConversion"/>
  </si>
  <si>
    <t>一</t>
    <phoneticPr fontId="3" type="noConversion"/>
  </si>
  <si>
    <t>燕麥飯</t>
    <phoneticPr fontId="3" type="noConversion"/>
  </si>
  <si>
    <t>淋汁高麗菜捲</t>
    <phoneticPr fontId="3" type="noConversion"/>
  </si>
  <si>
    <t>紅燒洋芋</t>
    <phoneticPr fontId="3" type="noConversion"/>
  </si>
  <si>
    <t>玉米炒蛋</t>
    <phoneticPr fontId="3" type="noConversion"/>
  </si>
  <si>
    <t>吉園圃蔬菜</t>
    <phoneticPr fontId="3" type="noConversion"/>
  </si>
  <si>
    <t>味噌海芽湯</t>
    <phoneticPr fontId="3" type="noConversion"/>
  </si>
  <si>
    <t>高麗菜捲/蒸</t>
    <phoneticPr fontId="3" type="noConversion"/>
  </si>
  <si>
    <t>洋芋Q.紅蘿蔔/燒</t>
    <phoneticPr fontId="3" type="noConversion"/>
  </si>
  <si>
    <t>玉米粒Q.雞蛋/炒</t>
    <phoneticPr fontId="3" type="noConversion"/>
  </si>
  <si>
    <t>海帶芽.味噌</t>
    <phoneticPr fontId="3" type="noConversion"/>
  </si>
  <si>
    <t>香Q白飯</t>
    <phoneticPr fontId="3" type="noConversion"/>
  </si>
  <si>
    <t>腰果彩椒雞球</t>
    <phoneticPr fontId="3" type="noConversion"/>
  </si>
  <si>
    <t>黃瓜煮</t>
    <phoneticPr fontId="3" type="noConversion"/>
  </si>
  <si>
    <t>紅燒豆腐</t>
    <phoneticPr fontId="3" type="noConversion"/>
  </si>
  <si>
    <t>有機蔬菜</t>
    <phoneticPr fontId="3" type="noConversion"/>
  </si>
  <si>
    <t>肉骨茶湯</t>
    <phoneticPr fontId="3" type="noConversion"/>
  </si>
  <si>
    <t>雞肉Q.彩椒.腰果/炒</t>
    <phoneticPr fontId="3" type="noConversion"/>
  </si>
  <si>
    <t>大瓜Q.香菇.紅蘿蔔/煮</t>
    <phoneticPr fontId="3" type="noConversion"/>
  </si>
  <si>
    <t>豆腐.絞肉/燒</t>
    <phoneticPr fontId="3" type="noConversion"/>
  </si>
  <si>
    <t>肉片.肉骨茶.蘿蔔</t>
    <phoneticPr fontId="3" type="noConversion"/>
  </si>
  <si>
    <t>四</t>
    <phoneticPr fontId="3" type="noConversion"/>
  </si>
  <si>
    <t>香菇油飯</t>
    <phoneticPr fontId="3" type="noConversion"/>
  </si>
  <si>
    <t>蜂蜜芥末醬佐魚排</t>
    <phoneticPr fontId="3" type="noConversion"/>
  </si>
  <si>
    <t>木耳脆涼薯</t>
    <phoneticPr fontId="3" type="noConversion"/>
  </si>
  <si>
    <t>肉燥季豆</t>
    <phoneticPr fontId="3" type="noConversion"/>
  </si>
  <si>
    <t>竹筍肉羹湯</t>
    <phoneticPr fontId="3" type="noConversion"/>
  </si>
  <si>
    <t>魚排.蜂蜜芥末醬/炸</t>
    <phoneticPr fontId="3" type="noConversion"/>
  </si>
  <si>
    <t>豆薯Q.木耳.紅蘿蔔/炒</t>
    <phoneticPr fontId="3" type="noConversion"/>
  </si>
  <si>
    <t>菜豆.肉燥/煮</t>
    <phoneticPr fontId="3" type="noConversion"/>
  </si>
  <si>
    <t>竹筍.肉羹</t>
    <phoneticPr fontId="3" type="noConversion"/>
  </si>
  <si>
    <t>五</t>
    <phoneticPr fontId="3" type="noConversion"/>
  </si>
  <si>
    <t>胚芽飯</t>
    <phoneticPr fontId="3" type="noConversion"/>
  </si>
  <si>
    <t>粉蒸肉</t>
    <phoneticPr fontId="3" type="noConversion"/>
  </si>
  <si>
    <t>西芹炒豆干</t>
    <phoneticPr fontId="3" type="noConversion"/>
  </si>
  <si>
    <t>瓜仔肉</t>
    <phoneticPr fontId="3" type="noConversion"/>
  </si>
  <si>
    <t>雪花時蔬湯</t>
    <phoneticPr fontId="3" type="noConversion"/>
  </si>
  <si>
    <t>肉丁Q.地瓜.蒸肉粉/蒸</t>
    <phoneticPr fontId="3" type="noConversion"/>
  </si>
  <si>
    <t>西芹.豆干片/炒</t>
    <phoneticPr fontId="3" type="noConversion"/>
  </si>
  <si>
    <t>絞肉.碎瓜.冬瓜Q/煮</t>
    <phoneticPr fontId="3" type="noConversion"/>
  </si>
  <si>
    <t>高麗菜.香菇.雞蛋</t>
    <phoneticPr fontId="3" type="noConversion"/>
  </si>
  <si>
    <t>素佛跳牆</t>
    <phoneticPr fontId="3" type="noConversion"/>
  </si>
  <si>
    <t>蔥香菜脯蛋</t>
    <phoneticPr fontId="3" type="noConversion"/>
  </si>
  <si>
    <t>蕃茄燒豆腐</t>
    <phoneticPr fontId="3" type="noConversion"/>
  </si>
  <si>
    <t>產銷履歷蔬菜</t>
    <phoneticPr fontId="3" type="noConversion"/>
  </si>
  <si>
    <t>客家米粉湯</t>
    <phoneticPr fontId="3" type="noConversion"/>
  </si>
  <si>
    <t>大白菜Q.栗子.芋頭.香菇/煮</t>
    <phoneticPr fontId="3" type="noConversion"/>
  </si>
  <si>
    <t>碎菜脯.雞蛋Q.蔥/炒</t>
    <phoneticPr fontId="3" type="noConversion"/>
  </si>
  <si>
    <t>豆腐.蕃茄/燒</t>
    <phoneticPr fontId="3" type="noConversion"/>
  </si>
  <si>
    <t>粗米粉.香菇.蝦米.芹</t>
    <phoneticPr fontId="3" type="noConversion"/>
  </si>
  <si>
    <t>二</t>
    <phoneticPr fontId="3" type="noConversion"/>
  </si>
  <si>
    <t>紫米飯</t>
    <phoneticPr fontId="3" type="noConversion"/>
  </si>
  <si>
    <t>玉米蒸肉餅</t>
    <phoneticPr fontId="3" type="noConversion"/>
  </si>
  <si>
    <t>蒜香菜豆</t>
    <phoneticPr fontId="3" type="noConversion"/>
  </si>
  <si>
    <t>毛豆薯丁</t>
    <phoneticPr fontId="3" type="noConversion"/>
  </si>
  <si>
    <t>地瓜包心粉圓湯</t>
    <phoneticPr fontId="3" type="noConversion"/>
  </si>
  <si>
    <t>絞肉Q.玉米粒/蒸</t>
    <phoneticPr fontId="3" type="noConversion"/>
  </si>
  <si>
    <t>長豆.肉絲.蒜/炒</t>
    <phoneticPr fontId="3" type="noConversion"/>
  </si>
  <si>
    <t>洋芋丁Q.毛豆仁.紅蘿蔔/煮</t>
    <phoneticPr fontId="3" type="noConversion"/>
  </si>
  <si>
    <t>地瓜.包心粉圓</t>
    <phoneticPr fontId="3" type="noConversion"/>
  </si>
  <si>
    <t>香鬆飯</t>
    <phoneticPr fontId="3" type="noConversion"/>
  </si>
  <si>
    <t>鹹酥雞</t>
    <phoneticPr fontId="3" type="noConversion"/>
  </si>
  <si>
    <t>螞蟻上樹</t>
    <phoneticPr fontId="3" type="noConversion"/>
  </si>
  <si>
    <t>滑蛋絲瓜</t>
    <phoneticPr fontId="3" type="noConversion"/>
  </si>
  <si>
    <t>味噌豆腐湯</t>
    <phoneticPr fontId="3" type="noConversion"/>
  </si>
  <si>
    <t>雞肉Q/炸</t>
    <phoneticPr fontId="3" type="noConversion"/>
  </si>
  <si>
    <t>冬粉.高麗菜Q.紅蘿蔔Q.木耳Q/炒</t>
    <phoneticPr fontId="3" type="noConversion"/>
  </si>
  <si>
    <t>絲瓜.枸杞.雞蛋/炒</t>
    <phoneticPr fontId="3" type="noConversion"/>
  </si>
  <si>
    <t>豆腐.味噌</t>
    <phoneticPr fontId="3" type="noConversion"/>
  </si>
  <si>
    <t>紅藜米飯</t>
    <phoneticPr fontId="3" type="noConversion"/>
  </si>
  <si>
    <t>三杯魚丁</t>
    <phoneticPr fontId="3" type="noConversion"/>
  </si>
  <si>
    <t>醡醬肉燥</t>
    <phoneticPr fontId="3" type="noConversion"/>
  </si>
  <si>
    <t>木須高麗菜</t>
    <phoneticPr fontId="3" type="noConversion"/>
  </si>
  <si>
    <t>紫菜蛋花湯</t>
    <phoneticPr fontId="3" type="noConversion"/>
  </si>
  <si>
    <t>V</t>
    <phoneticPr fontId="3" type="noConversion"/>
  </si>
  <si>
    <t>魚丁.洋蔥.九層塔/燒</t>
    <phoneticPr fontId="3" type="noConversion"/>
  </si>
  <si>
    <t>干丁.絞肉/煮</t>
    <phoneticPr fontId="3" type="noConversion"/>
  </si>
  <si>
    <t>高麗菜Q.木耳/炒</t>
    <phoneticPr fontId="3" type="noConversion"/>
  </si>
  <si>
    <t>紫菜.雞蛋</t>
    <phoneticPr fontId="3" type="noConversion"/>
  </si>
  <si>
    <t>日式蒸蛋</t>
    <phoneticPr fontId="3" type="noConversion"/>
  </si>
  <si>
    <t>蘿蔔滷海結</t>
    <phoneticPr fontId="3" type="noConversion"/>
  </si>
  <si>
    <t>鴻喜菇燒豆腐</t>
    <phoneticPr fontId="3" type="noConversion"/>
  </si>
  <si>
    <t>產銷履歷蔬菜</t>
    <phoneticPr fontId="3" type="noConversion"/>
  </si>
  <si>
    <t>南瓜玉米濃湯</t>
    <phoneticPr fontId="3" type="noConversion"/>
  </si>
  <si>
    <t>V</t>
    <phoneticPr fontId="3" type="noConversion"/>
  </si>
  <si>
    <t>蔬食日</t>
    <phoneticPr fontId="3" type="noConversion"/>
  </si>
  <si>
    <t>雞蛋Q.魚板/蒸</t>
    <phoneticPr fontId="3" type="noConversion"/>
  </si>
  <si>
    <t>蘿蔔Q.海帶結/滷</t>
    <phoneticPr fontId="3" type="noConversion"/>
  </si>
  <si>
    <t>豆腐.鴻喜菇/燒</t>
    <phoneticPr fontId="3" type="noConversion"/>
  </si>
  <si>
    <t>南瓜.玉米.紅丁</t>
    <phoneticPr fontId="3" type="noConversion"/>
  </si>
  <si>
    <t>二</t>
    <phoneticPr fontId="3" type="noConversion"/>
  </si>
  <si>
    <t>蘑菇肉醬麵</t>
    <phoneticPr fontId="3" type="noConversion"/>
  </si>
  <si>
    <t>起司豬排</t>
    <phoneticPr fontId="3" type="noConversion"/>
  </si>
  <si>
    <t>奶皇包</t>
    <phoneticPr fontId="3" type="noConversion"/>
  </si>
  <si>
    <t>開陽冬瓜</t>
    <phoneticPr fontId="3" type="noConversion"/>
  </si>
  <si>
    <t>有機蔬菜</t>
    <phoneticPr fontId="3" type="noConversion"/>
  </si>
  <si>
    <t>鮮筍雞湯</t>
    <phoneticPr fontId="3" type="noConversion"/>
  </si>
  <si>
    <t>起司豬排/炸</t>
    <phoneticPr fontId="3" type="noConversion"/>
  </si>
  <si>
    <t>奶皇包/蒸</t>
    <phoneticPr fontId="3" type="noConversion"/>
  </si>
  <si>
    <t>冬瓜.金菇.蝦米/炒</t>
    <phoneticPr fontId="3" type="noConversion"/>
  </si>
  <si>
    <t>竹筍.雞肉</t>
    <phoneticPr fontId="3" type="noConversion"/>
  </si>
  <si>
    <t>四</t>
    <phoneticPr fontId="3" type="noConversion"/>
  </si>
  <si>
    <t>地瓜飯</t>
    <phoneticPr fontId="3" type="noConversion"/>
  </si>
  <si>
    <t>糖醋雞丁</t>
    <phoneticPr fontId="3" type="noConversion"/>
  </si>
  <si>
    <t>芋香蒸肉</t>
    <phoneticPr fontId="3" type="noConversion"/>
  </si>
  <si>
    <t>火腿銀芽</t>
    <phoneticPr fontId="3" type="noConversion"/>
  </si>
  <si>
    <t>蒲瓜肉絲湯</t>
    <phoneticPr fontId="3" type="noConversion"/>
  </si>
  <si>
    <t>雞肉Q.洋蔥/炒</t>
    <phoneticPr fontId="3" type="noConversion"/>
  </si>
  <si>
    <t>絞肉Q.芋頭丁/煮</t>
    <phoneticPr fontId="3" type="noConversion"/>
  </si>
  <si>
    <t>火腿絲.豆芽Q.木耳/炒</t>
    <phoneticPr fontId="3" type="noConversion"/>
  </si>
  <si>
    <t>蒲瓜.肉絲</t>
    <phoneticPr fontId="3" type="noConversion"/>
  </si>
  <si>
    <t>五</t>
    <phoneticPr fontId="3" type="noConversion"/>
  </si>
  <si>
    <t>香Q白飯</t>
    <phoneticPr fontId="3" type="noConversion"/>
  </si>
  <si>
    <t>紅燒豬腩</t>
    <phoneticPr fontId="3" type="noConversion"/>
  </si>
  <si>
    <t>沙茶小瓜干片</t>
    <phoneticPr fontId="3" type="noConversion"/>
  </si>
  <si>
    <t>洋蔥紅絲炒蛋</t>
    <phoneticPr fontId="3" type="noConversion"/>
  </si>
  <si>
    <t>有機蔬菜</t>
    <phoneticPr fontId="3" type="noConversion"/>
  </si>
  <si>
    <t>海結玉米湯</t>
    <phoneticPr fontId="3" type="noConversion"/>
  </si>
  <si>
    <t>V</t>
    <phoneticPr fontId="3" type="noConversion"/>
  </si>
  <si>
    <t>肉丁Q.洋芋/燒</t>
    <phoneticPr fontId="3" type="noConversion"/>
  </si>
  <si>
    <t>小瓜.豆干片/炒</t>
    <phoneticPr fontId="3" type="noConversion"/>
  </si>
  <si>
    <t>洋蔥.紅蘿蔔.雞蛋Q/炒</t>
    <phoneticPr fontId="3" type="noConversion"/>
  </si>
  <si>
    <t>海帶結.玉米條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</si>
  <si>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</si>
  <si>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***本月份供應1、3、5年級+幼兒園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</si>
</sst>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圓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2"/>
      <color theme="1"/>
      <name val="華康中圓體"/>
      <family val="3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3"/>
      <color rgb="FFFF0000"/>
      <name val="華康中圓體"/>
      <family val="3"/>
      <charset val="136"/>
    </font>
    <font>
      <sz val="8"/>
      <color rgb="FFFF0000"/>
      <name val="華康中圓體"/>
      <family val="3"/>
      <charset val="136"/>
    </font>
    <font>
      <sz val="15"/>
      <color theme="1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13"/>
      <name val="華康中圓體"/>
      <family val="3"/>
      <charset val="136"/>
    </font>
    <font>
      <sz val="8"/>
      <name val="華康中圓體"/>
      <family val="3"/>
      <charset val="136"/>
    </font>
    <font>
      <sz val="14"/>
      <name val="華康中圓體"/>
      <family val="3"/>
      <charset val="136"/>
    </font>
    <font>
      <sz val="8"/>
      <color rgb="FF00B050"/>
      <name val="華康中圓體"/>
      <family val="3"/>
      <charset val="136"/>
    </font>
    <font>
      <sz val="15"/>
      <name val="華康中圓體"/>
      <family val="3"/>
      <charset val="136"/>
    </font>
    <font>
      <sz val="12"/>
      <name val="華康中圓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39" fillId="19" borderId="61" applyNumberFormat="0" applyAlignment="0" applyProtection="0">
      <alignment vertical="center"/>
    </xf>
    <xf numFmtId="0" fontId="40" fillId="0" borderId="62" applyNumberFormat="0" applyFill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64" applyNumberFormat="0" applyFill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44" fillId="0" borderId="6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6" fillId="9" borderId="61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7" fillId="19" borderId="67" applyNumberFormat="0" applyAlignment="0" applyProtection="0">
      <alignment vertical="center"/>
    </xf>
    <xf numFmtId="0" fontId="48" fillId="25" borderId="68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21" fillId="2" borderId="21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0" fontId="22" fillId="2" borderId="26" xfId="2" applyFont="1" applyFill="1" applyBorder="1" applyAlignment="1">
      <alignment horizontal="center" vertical="center" shrinkToFit="1"/>
    </xf>
    <xf numFmtId="0" fontId="16" fillId="2" borderId="26" xfId="2" applyFont="1" applyFill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shrinkToFit="1"/>
    </xf>
    <xf numFmtId="0" fontId="21" fillId="2" borderId="20" xfId="2" applyFont="1" applyFill="1" applyBorder="1" applyAlignment="1">
      <alignment horizontal="center" vertical="center" shrinkToFit="1"/>
    </xf>
    <xf numFmtId="0" fontId="14" fillId="2" borderId="28" xfId="2" applyFont="1" applyFill="1" applyBorder="1" applyAlignment="1">
      <alignment horizontal="center" vertical="center" shrinkToFit="1"/>
    </xf>
    <xf numFmtId="0" fontId="23" fillId="2" borderId="20" xfId="2" applyFont="1" applyFill="1" applyBorder="1" applyAlignment="1">
      <alignment horizontal="center" vertical="center" shrinkToFit="1"/>
    </xf>
    <xf numFmtId="0" fontId="16" fillId="2" borderId="31" xfId="2" applyFont="1" applyFill="1" applyBorder="1" applyAlignment="1">
      <alignment horizontal="center" vertical="center" shrinkToFit="1"/>
    </xf>
    <xf numFmtId="0" fontId="24" fillId="2" borderId="26" xfId="2" applyFont="1" applyFill="1" applyBorder="1" applyAlignment="1">
      <alignment horizontal="center" vertical="center" shrinkToFit="1"/>
    </xf>
    <xf numFmtId="0" fontId="20" fillId="2" borderId="33" xfId="2" applyFont="1" applyFill="1" applyBorder="1" applyAlignment="1">
      <alignment horizontal="center" vertical="center" shrinkToFit="1"/>
    </xf>
    <xf numFmtId="0" fontId="25" fillId="2" borderId="34" xfId="2" applyFont="1" applyFill="1" applyBorder="1" applyAlignment="1">
      <alignment horizontal="center" vertical="center" shrinkToFit="1"/>
    </xf>
    <xf numFmtId="0" fontId="20" fillId="2" borderId="35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6" fillId="2" borderId="38" xfId="2" applyFont="1" applyFill="1" applyBorder="1" applyAlignment="1">
      <alignment horizontal="center" vertical="center" shrinkToFit="1"/>
    </xf>
    <xf numFmtId="0" fontId="20" fillId="2" borderId="41" xfId="2" applyFont="1" applyFill="1" applyBorder="1" applyAlignment="1">
      <alignment horizontal="center" vertical="center" wrapText="1" shrinkToFit="1"/>
    </xf>
    <xf numFmtId="0" fontId="14" fillId="2" borderId="26" xfId="2" applyFont="1" applyFill="1" applyBorder="1" applyAlignment="1">
      <alignment horizontal="center" vertical="center" shrinkToFit="1"/>
    </xf>
    <xf numFmtId="0" fontId="14" fillId="2" borderId="31" xfId="2" applyFont="1" applyFill="1" applyBorder="1" applyAlignment="1">
      <alignment horizontal="center" vertical="center" shrinkToFit="1"/>
    </xf>
    <xf numFmtId="0" fontId="13" fillId="2" borderId="42" xfId="2" applyFont="1" applyFill="1" applyBorder="1" applyAlignment="1">
      <alignment horizontal="center" vertical="center" shrinkToFit="1"/>
    </xf>
    <xf numFmtId="0" fontId="27" fillId="2" borderId="34" xfId="2" applyFont="1" applyFill="1" applyBorder="1" applyAlignment="1">
      <alignment horizontal="center" vertical="center" shrinkToFit="1"/>
    </xf>
    <xf numFmtId="0" fontId="28" fillId="2" borderId="26" xfId="2" applyFont="1" applyFill="1" applyBorder="1" applyAlignment="1">
      <alignment horizontal="center" vertical="center" shrinkToFit="1"/>
    </xf>
    <xf numFmtId="0" fontId="21" fillId="2" borderId="33" xfId="2" applyFont="1" applyFill="1" applyBorder="1" applyAlignment="1">
      <alignment horizontal="center" vertical="center" shrinkToFit="1"/>
    </xf>
    <xf numFmtId="0" fontId="14" fillId="3" borderId="33" xfId="2" applyFont="1" applyFill="1" applyBorder="1" applyAlignment="1">
      <alignment horizontal="center" vertical="center" shrinkToFit="1"/>
    </xf>
    <xf numFmtId="0" fontId="14" fillId="2" borderId="34" xfId="2" applyFont="1" applyFill="1" applyBorder="1" applyAlignment="1">
      <alignment horizontal="center" vertical="center" shrinkToFit="1"/>
    </xf>
    <xf numFmtId="0" fontId="29" fillId="2" borderId="33" xfId="2" applyFont="1" applyFill="1" applyBorder="1" applyAlignment="1">
      <alignment horizontal="center" vertical="center" shrinkToFit="1"/>
    </xf>
    <xf numFmtId="0" fontId="16" fillId="3" borderId="26" xfId="2" applyFont="1" applyFill="1" applyBorder="1" applyAlignment="1">
      <alignment horizontal="center" vertical="center" shrinkToFit="1"/>
    </xf>
    <xf numFmtId="0" fontId="22" fillId="2" borderId="36" xfId="2" applyFont="1" applyFill="1" applyBorder="1" applyAlignment="1">
      <alignment horizontal="center" vertical="center" shrinkToFit="1"/>
    </xf>
    <xf numFmtId="0" fontId="16" fillId="2" borderId="46" xfId="2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wrapText="1" shrinkToFit="1"/>
    </xf>
    <xf numFmtId="0" fontId="14" fillId="2" borderId="41" xfId="2" applyFont="1" applyFill="1" applyBorder="1" applyAlignment="1">
      <alignment horizontal="center" vertical="center" shrinkToFit="1"/>
    </xf>
    <xf numFmtId="0" fontId="27" fillId="2" borderId="48" xfId="2" applyFont="1" applyFill="1" applyBorder="1" applyAlignment="1">
      <alignment horizontal="center" vertical="center" shrinkToFit="1"/>
    </xf>
    <xf numFmtId="0" fontId="28" fillId="2" borderId="16" xfId="2" applyFont="1" applyFill="1" applyBorder="1" applyAlignment="1">
      <alignment horizontal="center" vertical="center" shrinkToFit="1"/>
    </xf>
    <xf numFmtId="0" fontId="20" fillId="2" borderId="21" xfId="2" applyFont="1" applyFill="1" applyBorder="1" applyAlignment="1">
      <alignment horizontal="center" vertical="center" shrinkToFit="1"/>
    </xf>
    <xf numFmtId="0" fontId="23" fillId="2" borderId="35" xfId="2" applyFont="1" applyFill="1" applyBorder="1" applyAlignment="1">
      <alignment horizontal="center" vertical="center" shrinkToFit="1"/>
    </xf>
    <xf numFmtId="0" fontId="30" fillId="2" borderId="26" xfId="2" applyFont="1" applyFill="1" applyBorder="1" applyAlignment="1">
      <alignment horizontal="center" vertical="center" shrinkToFit="1"/>
    </xf>
    <xf numFmtId="0" fontId="24" fillId="2" borderId="42" xfId="2" applyFont="1" applyFill="1" applyBorder="1" applyAlignment="1">
      <alignment horizontal="center" vertical="center" shrinkToFit="1"/>
    </xf>
    <xf numFmtId="0" fontId="14" fillId="3" borderId="28" xfId="2" applyFont="1" applyFill="1" applyBorder="1" applyAlignment="1">
      <alignment horizontal="center" vertical="center" shrinkToFit="1"/>
    </xf>
    <xf numFmtId="0" fontId="29" fillId="2" borderId="20" xfId="2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6" fillId="3" borderId="31" xfId="2" applyFont="1" applyFill="1" applyBorder="1" applyAlignment="1">
      <alignment horizontal="center" vertical="center" shrinkToFit="1"/>
    </xf>
    <xf numFmtId="0" fontId="25" fillId="2" borderId="20" xfId="2" applyFont="1" applyFill="1" applyBorder="1" applyAlignment="1">
      <alignment horizontal="center" vertical="center" shrinkToFit="1"/>
    </xf>
    <xf numFmtId="0" fontId="27" fillId="2" borderId="51" xfId="2" applyFont="1" applyFill="1" applyBorder="1" applyAlignment="1">
      <alignment horizontal="center" vertical="center" shrinkToFit="1"/>
    </xf>
    <xf numFmtId="0" fontId="20" fillId="2" borderId="53" xfId="2" applyFont="1" applyFill="1" applyBorder="1" applyAlignment="1">
      <alignment horizontal="center" vertical="center" shrinkToFit="1"/>
    </xf>
    <xf numFmtId="0" fontId="14" fillId="2" borderId="41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 shrinkToFit="1"/>
    </xf>
    <xf numFmtId="0" fontId="31" fillId="2" borderId="48" xfId="2" applyFont="1" applyFill="1" applyBorder="1" applyAlignment="1">
      <alignment horizontal="center" vertical="center" shrinkToFit="1"/>
    </xf>
    <xf numFmtId="0" fontId="28" fillId="2" borderId="42" xfId="2" applyFont="1" applyFill="1" applyBorder="1" applyAlignment="1">
      <alignment horizontal="center" vertical="center" shrinkToFit="1"/>
    </xf>
    <xf numFmtId="0" fontId="14" fillId="3" borderId="34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32" fillId="2" borderId="33" xfId="2" applyFont="1" applyFill="1" applyBorder="1" applyAlignment="1">
      <alignment horizontal="center" vertical="center" shrinkToFit="1"/>
    </xf>
    <xf numFmtId="0" fontId="14" fillId="2" borderId="33" xfId="2" applyFont="1" applyFill="1" applyBorder="1" applyAlignment="1">
      <alignment horizontal="center" vertical="center" shrinkToFit="1"/>
    </xf>
    <xf numFmtId="0" fontId="32" fillId="2" borderId="26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0" fontId="27" fillId="2" borderId="20" xfId="2" applyFont="1" applyFill="1" applyBorder="1" applyAlignment="1">
      <alignment horizontal="center" vertical="center" shrinkToFit="1"/>
    </xf>
    <xf numFmtId="0" fontId="16" fillId="2" borderId="56" xfId="2" applyFont="1" applyFill="1" applyBorder="1" applyAlignment="1">
      <alignment horizontal="center" vertical="center" shrinkToFit="1"/>
    </xf>
    <xf numFmtId="0" fontId="28" fillId="2" borderId="56" xfId="2" applyFont="1" applyFill="1" applyBorder="1" applyAlignment="1">
      <alignment horizontal="center" vertical="center" shrinkToFit="1"/>
    </xf>
    <xf numFmtId="0" fontId="33" fillId="0" borderId="0" xfId="2" applyFont="1" applyAlignment="1">
      <alignment horizontal="left" vertical="center"/>
    </xf>
    <xf numFmtId="0" fontId="17" fillId="2" borderId="7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wrapText="1"/>
    </xf>
    <xf numFmtId="177" fontId="17" fillId="2" borderId="10" xfId="1" applyNumberFormat="1" applyFont="1" applyFill="1" applyBorder="1" applyAlignment="1">
      <alignment horizontal="center" vertical="center" wrapText="1"/>
    </xf>
    <xf numFmtId="177" fontId="17" fillId="2" borderId="17" xfId="1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176" fontId="11" fillId="2" borderId="19" xfId="2" applyNumberFormat="1" applyFont="1" applyFill="1" applyBorder="1" applyAlignment="1">
      <alignment horizontal="center" vertical="center" shrinkToFit="1"/>
    </xf>
    <xf numFmtId="176" fontId="11" fillId="2" borderId="25" xfId="2" applyNumberFormat="1" applyFont="1" applyFill="1" applyBorder="1" applyAlignment="1">
      <alignment horizontal="center" vertical="center" shrinkToFit="1"/>
    </xf>
    <xf numFmtId="0" fontId="12" fillId="2" borderId="20" xfId="2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20" fillId="2" borderId="27" xfId="0" applyFont="1" applyFill="1" applyBorder="1" applyAlignment="1">
      <alignment horizontal="center" vertical="center" wrapText="1" shrinkToFit="1"/>
    </xf>
    <xf numFmtId="0" fontId="17" fillId="2" borderId="23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176" fontId="11" fillId="2" borderId="6" xfId="2" applyNumberFormat="1" applyFont="1" applyFill="1" applyBorder="1" applyAlignment="1">
      <alignment horizontal="center" vertical="center" shrinkToFit="1"/>
    </xf>
    <xf numFmtId="176" fontId="11" fillId="2" borderId="12" xfId="2" applyNumberFormat="1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6" fillId="2" borderId="8" xfId="3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17" fillId="2" borderId="7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177" fontId="17" fillId="2" borderId="22" xfId="1" applyNumberFormat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shrinkToFit="1"/>
    </xf>
    <xf numFmtId="0" fontId="16" fillId="2" borderId="29" xfId="3" applyFont="1" applyFill="1" applyBorder="1" applyAlignment="1">
      <alignment horizontal="center" vertical="center" wrapText="1" shrinkToFit="1"/>
    </xf>
    <xf numFmtId="0" fontId="20" fillId="2" borderId="32" xfId="0" applyFont="1" applyFill="1" applyBorder="1" applyAlignment="1">
      <alignment horizontal="center" vertical="center" wrapText="1" shrinkToFit="1"/>
    </xf>
    <xf numFmtId="0" fontId="17" fillId="2" borderId="20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177" fontId="17" fillId="2" borderId="23" xfId="1" applyNumberFormat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shrinkToFit="1"/>
    </xf>
    <xf numFmtId="0" fontId="16" fillId="2" borderId="37" xfId="3" applyFont="1" applyFill="1" applyBorder="1" applyAlignment="1">
      <alignment horizontal="center" vertical="center" wrapText="1" shrinkToFit="1"/>
    </xf>
    <xf numFmtId="0" fontId="17" fillId="2" borderId="36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 wrapText="1"/>
    </xf>
    <xf numFmtId="0" fontId="18" fillId="2" borderId="33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177" fontId="17" fillId="2" borderId="21" xfId="1" applyNumberFormat="1" applyFont="1" applyFill="1" applyBorder="1" applyAlignment="1">
      <alignment horizontal="center" vertical="center" wrapText="1"/>
    </xf>
    <xf numFmtId="177" fontId="17" fillId="2" borderId="37" xfId="1" applyNumberFormat="1" applyFont="1" applyFill="1" applyBorder="1" applyAlignment="1">
      <alignment horizontal="center" vertical="center" wrapText="1"/>
    </xf>
    <xf numFmtId="0" fontId="18" fillId="2" borderId="39" xfId="1" applyFont="1" applyFill="1" applyBorder="1" applyAlignment="1">
      <alignment horizontal="center" vertical="center" wrapText="1"/>
    </xf>
    <xf numFmtId="176" fontId="11" fillId="2" borderId="40" xfId="2" applyNumberFormat="1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26" fillId="2" borderId="32" xfId="3" applyFont="1" applyFill="1" applyBorder="1" applyAlignment="1">
      <alignment horizontal="center" vertical="center" wrapText="1" shrinkToFit="1"/>
    </xf>
    <xf numFmtId="0" fontId="26" fillId="2" borderId="15" xfId="0" applyFont="1" applyFill="1" applyBorder="1" applyAlignment="1">
      <alignment horizontal="center" vertical="center" wrapText="1" shrinkToFit="1"/>
    </xf>
    <xf numFmtId="0" fontId="18" fillId="2" borderId="13" xfId="1" applyFont="1" applyFill="1" applyBorder="1" applyAlignment="1">
      <alignment horizontal="center" vertical="center" wrapText="1"/>
    </xf>
    <xf numFmtId="177" fontId="17" fillId="2" borderId="32" xfId="1" applyNumberFormat="1" applyFont="1" applyFill="1" applyBorder="1" applyAlignment="1">
      <alignment horizontal="center" vertical="center" wrapText="1"/>
    </xf>
    <xf numFmtId="177" fontId="17" fillId="2" borderId="15" xfId="1" applyNumberFormat="1" applyFont="1" applyFill="1" applyBorder="1" applyAlignment="1">
      <alignment horizontal="center" vertical="center" wrapText="1"/>
    </xf>
    <xf numFmtId="0" fontId="18" fillId="2" borderId="43" xfId="1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 shrinkToFit="1"/>
    </xf>
    <xf numFmtId="176" fontId="11" fillId="2" borderId="44" xfId="2" applyNumberFormat="1" applyFont="1" applyFill="1" applyBorder="1" applyAlignment="1">
      <alignment horizontal="center" vertical="center" shrinkToFit="1"/>
    </xf>
    <xf numFmtId="0" fontId="12" fillId="2" borderId="33" xfId="2" applyFont="1" applyFill="1" applyBorder="1" applyAlignment="1">
      <alignment horizontal="center" vertical="center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7" fillId="2" borderId="33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 wrapText="1"/>
    </xf>
    <xf numFmtId="176" fontId="11" fillId="2" borderId="45" xfId="2" applyNumberFormat="1" applyFont="1" applyFill="1" applyBorder="1" applyAlignment="1">
      <alignment horizontal="center" vertical="center" shrinkToFit="1"/>
    </xf>
    <xf numFmtId="0" fontId="12" fillId="2" borderId="36" xfId="2" applyFont="1" applyFill="1" applyBorder="1" applyAlignment="1">
      <alignment horizontal="center" vertical="center" shrinkToFit="1"/>
    </xf>
    <xf numFmtId="177" fontId="17" fillId="2" borderId="29" xfId="1" applyNumberFormat="1" applyFont="1" applyFill="1" applyBorder="1" applyAlignment="1">
      <alignment horizontal="center" vertical="center" wrapText="1"/>
    </xf>
    <xf numFmtId="0" fontId="26" fillId="2" borderId="47" xfId="3" applyFont="1" applyFill="1" applyBorder="1" applyAlignment="1">
      <alignment horizontal="center" vertical="center" wrapText="1" shrinkToFit="1"/>
    </xf>
    <xf numFmtId="0" fontId="17" fillId="2" borderId="41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177" fontId="17" fillId="2" borderId="47" xfId="1" applyNumberFormat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16" fillId="2" borderId="23" xfId="3" applyFont="1" applyFill="1" applyBorder="1" applyAlignment="1">
      <alignment horizontal="center" vertical="center" wrapText="1" shrinkToFit="1"/>
    </xf>
    <xf numFmtId="0" fontId="20" fillId="2" borderId="52" xfId="0" applyFont="1" applyFill="1" applyBorder="1" applyAlignment="1">
      <alignment horizontal="center" vertical="center" wrapText="1" shrinkToFit="1"/>
    </xf>
    <xf numFmtId="0" fontId="26" fillId="2" borderId="32" xfId="0" applyFont="1" applyFill="1" applyBorder="1" applyAlignment="1">
      <alignment horizontal="center" vertical="center" wrapText="1" shrinkToFit="1"/>
    </xf>
    <xf numFmtId="0" fontId="17" fillId="2" borderId="53" xfId="1" applyFont="1" applyFill="1" applyBorder="1" applyAlignment="1">
      <alignment horizontal="center" vertical="center"/>
    </xf>
    <xf numFmtId="176" fontId="11" fillId="2" borderId="54" xfId="2" applyNumberFormat="1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 shrinkToFit="1"/>
    </xf>
    <xf numFmtId="0" fontId="17" fillId="2" borderId="53" xfId="1" applyFont="1" applyFill="1" applyBorder="1" applyAlignment="1">
      <alignment horizontal="center" vertical="center" wrapText="1"/>
    </xf>
    <xf numFmtId="176" fontId="11" fillId="2" borderId="55" xfId="2" applyNumberFormat="1" applyFont="1" applyFill="1" applyBorder="1" applyAlignment="1">
      <alignment horizontal="center" vertical="center" shrinkToFit="1"/>
    </xf>
    <xf numFmtId="0" fontId="12" fillId="2" borderId="56" xfId="2" applyFont="1" applyFill="1" applyBorder="1" applyAlignment="1">
      <alignment horizontal="center" vertical="center" shrinkToFit="1"/>
    </xf>
    <xf numFmtId="0" fontId="20" fillId="2" borderId="57" xfId="0" applyFont="1" applyFill="1" applyBorder="1" applyAlignment="1">
      <alignment horizontal="center" vertical="center" wrapText="1" shrinkToFit="1"/>
    </xf>
    <xf numFmtId="0" fontId="17" fillId="2" borderId="56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57" xfId="1" applyFont="1" applyFill="1" applyBorder="1" applyAlignment="1">
      <alignment horizontal="center" vertical="center" wrapText="1"/>
    </xf>
    <xf numFmtId="177" fontId="17" fillId="2" borderId="58" xfId="1" applyNumberFormat="1" applyFont="1" applyFill="1" applyBorder="1" applyAlignment="1">
      <alignment horizontal="center" vertical="center" wrapText="1"/>
    </xf>
    <xf numFmtId="0" fontId="18" fillId="2" borderId="59" xfId="1" applyFont="1" applyFill="1" applyBorder="1" applyAlignment="1">
      <alignment horizontal="center" vertical="center" wrapText="1"/>
    </xf>
  </cellXfs>
  <cellStyles count="91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合計 2 2" xfId="45"/>
    <cellStyle name="合計 2 3" xfId="46"/>
    <cellStyle name="合計 2 4" xfId="47"/>
    <cellStyle name="合計 2 5" xfId="48"/>
    <cellStyle name="合計 2 6" xfId="49"/>
    <cellStyle name="好 2" xfId="50"/>
    <cellStyle name="計算方式 2" xfId="51"/>
    <cellStyle name="計算方式 2 2" xfId="52"/>
    <cellStyle name="計算方式 2 3" xfId="53"/>
    <cellStyle name="計算方式 2 4" xfId="54"/>
    <cellStyle name="計算方式 2 5" xfId="55"/>
    <cellStyle name="計算方式 2 6" xfId="56"/>
    <cellStyle name="連結的儲存格 2" xfId="57"/>
    <cellStyle name="備註 2" xfId="58"/>
    <cellStyle name="備註 2 2" xfId="59"/>
    <cellStyle name="備註 2 3" xfId="60"/>
    <cellStyle name="備註 2 4" xfId="61"/>
    <cellStyle name="備註 2 5" xfId="62"/>
    <cellStyle name="備註 2 6" xfId="63"/>
    <cellStyle name="說明文字 2" xfId="64"/>
    <cellStyle name="輔色1 2" xfId="65"/>
    <cellStyle name="輔色2 2" xfId="66"/>
    <cellStyle name="輔色3 2" xfId="67"/>
    <cellStyle name="輔色4 2" xfId="68"/>
    <cellStyle name="輔色5 2" xfId="69"/>
    <cellStyle name="輔色6 2" xfId="70"/>
    <cellStyle name="標題 1 2" xfId="71"/>
    <cellStyle name="標題 2 2" xfId="72"/>
    <cellStyle name="標題 3 2" xfId="73"/>
    <cellStyle name="標題 4 2" xfId="74"/>
    <cellStyle name="標題 5" xfId="75"/>
    <cellStyle name="輸入 2" xfId="76"/>
    <cellStyle name="輸入 2 2" xfId="77"/>
    <cellStyle name="輸入 2 3" xfId="78"/>
    <cellStyle name="輸入 2 4" xfId="79"/>
    <cellStyle name="輸入 2 5" xfId="80"/>
    <cellStyle name="輸入 2 6" xfId="81"/>
    <cellStyle name="輸出 2" xfId="82"/>
    <cellStyle name="輸出 2 2" xfId="83"/>
    <cellStyle name="輸出 2 3" xfId="84"/>
    <cellStyle name="輸出 2 4" xfId="85"/>
    <cellStyle name="輸出 2 5" xfId="86"/>
    <cellStyle name="輸出 2 6" xfId="87"/>
    <cellStyle name="檢查儲存格 2" xfId="88"/>
    <cellStyle name="壞 2" xfId="89"/>
    <cellStyle name="警告文字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391760</xdr:colOff>
      <xdr:row>0</xdr:row>
      <xdr:rowOff>247683</xdr:rowOff>
    </xdr:from>
    <xdr:to>
      <xdr:col>4</xdr:col>
      <xdr:colOff>290920</xdr:colOff>
      <xdr:row>1</xdr:row>
      <xdr:rowOff>351404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00" y="24768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475615</xdr:colOff>
      <xdr:row>0</xdr:row>
      <xdr:rowOff>601345</xdr:rowOff>
    </xdr:from>
    <xdr:ext cx="3867785" cy="492443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1755775" y="601345"/>
          <a:ext cx="3867785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16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257485</xdr:colOff>
      <xdr:row>36</xdr:row>
      <xdr:rowOff>116068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4997125" y="869618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345718</xdr:colOff>
      <xdr:row>36</xdr:row>
      <xdr:rowOff>101139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2746018" y="868125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113030</xdr:colOff>
      <xdr:row>17</xdr:row>
      <xdr:rowOff>152400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4578350" y="47015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5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25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30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2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783590</xdr:colOff>
      <xdr:row>29</xdr:row>
      <xdr:rowOff>68580</xdr:rowOff>
    </xdr:from>
    <xdr:ext cx="63500" cy="76200"/>
    <xdr:sp macro="" textlink="">
      <xdr:nvSpPr>
        <xdr:cNvPr id="3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063750" y="71780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3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4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4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4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1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1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5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0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61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6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5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707390</xdr:colOff>
      <xdr:row>27</xdr:row>
      <xdr:rowOff>251460</xdr:rowOff>
    </xdr:from>
    <xdr:to>
      <xdr:col>5</xdr:col>
      <xdr:colOff>770890</xdr:colOff>
      <xdr:row>28</xdr:row>
      <xdr:rowOff>22860</xdr:rowOff>
    </xdr:to>
    <xdr:sp macro="" textlink="">
      <xdr:nvSpPr>
        <xdr:cNvPr id="6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3107690" y="6934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6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8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844550</xdr:colOff>
      <xdr:row>15</xdr:row>
      <xdr:rowOff>38100</xdr:rowOff>
    </xdr:from>
    <xdr:ext cx="63500" cy="76200"/>
    <xdr:sp macro="" textlink="">
      <xdr:nvSpPr>
        <xdr:cNvPr id="8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244850" y="4160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9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3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3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5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5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5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9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0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2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2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0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2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10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0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13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4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4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4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8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8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18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1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1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1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3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3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3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2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2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32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9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9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39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1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1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15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5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6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5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6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6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9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9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7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0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1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2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2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2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4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4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224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4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4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4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3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6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38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1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1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1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7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8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8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8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5361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77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7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0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92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1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1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B1:Q37"/>
  <sheetViews>
    <sheetView tabSelected="1" zoomScaleNormal="100" workbookViewId="0">
      <selection activeCell="T8" sqref="T8"/>
    </sheetView>
  </sheetViews>
  <sheetFormatPr defaultColWidth="9" defaultRowHeight="22.2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2:17" ht="52.2" customHeight="1"/>
    <row r="2" spans="2:17" ht="36" customHeight="1" thickBot="1"/>
    <row r="3" spans="2:17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2:17" ht="24" customHeight="1">
      <c r="B4" s="96">
        <v>43619</v>
      </c>
      <c r="C4" s="98" t="s">
        <v>14</v>
      </c>
      <c r="D4" s="13" t="s">
        <v>15</v>
      </c>
      <c r="E4" s="14" t="s">
        <v>16</v>
      </c>
      <c r="F4" s="14" t="s">
        <v>17</v>
      </c>
      <c r="G4" s="14" t="s">
        <v>18</v>
      </c>
      <c r="H4" s="100" t="s">
        <v>19</v>
      </c>
      <c r="I4" s="15" t="s">
        <v>20</v>
      </c>
      <c r="J4" s="102">
        <v>5.2</v>
      </c>
      <c r="K4" s="102">
        <v>2.6</v>
      </c>
      <c r="L4" s="78">
        <v>2.4</v>
      </c>
      <c r="M4" s="78">
        <v>2.2000000000000002</v>
      </c>
      <c r="N4" s="80"/>
      <c r="O4" s="82">
        <f>J4*70+K4*75+L4*25+M4*45</f>
        <v>718</v>
      </c>
      <c r="P4" s="84" t="s">
        <v>21</v>
      </c>
      <c r="Q4" s="16"/>
    </row>
    <row r="5" spans="2:17" ht="10.050000000000001" customHeight="1">
      <c r="B5" s="97"/>
      <c r="C5" s="99"/>
      <c r="D5" s="17" t="s">
        <v>22</v>
      </c>
      <c r="E5" s="18" t="s">
        <v>23</v>
      </c>
      <c r="F5" s="18" t="s">
        <v>24</v>
      </c>
      <c r="G5" s="18" t="s">
        <v>25</v>
      </c>
      <c r="H5" s="101"/>
      <c r="I5" s="19" t="s">
        <v>26</v>
      </c>
      <c r="J5" s="103"/>
      <c r="K5" s="103"/>
      <c r="L5" s="79"/>
      <c r="M5" s="79"/>
      <c r="N5" s="81"/>
      <c r="O5" s="83"/>
      <c r="P5" s="85"/>
      <c r="Q5" s="16"/>
    </row>
    <row r="6" spans="2:17" ht="24" customHeight="1">
      <c r="B6" s="86">
        <v>43620</v>
      </c>
      <c r="C6" s="88" t="s">
        <v>27</v>
      </c>
      <c r="D6" s="20" t="s">
        <v>28</v>
      </c>
      <c r="E6" s="21" t="s">
        <v>29</v>
      </c>
      <c r="F6" s="21" t="s">
        <v>30</v>
      </c>
      <c r="G6" s="21" t="s">
        <v>31</v>
      </c>
      <c r="H6" s="90" t="s">
        <v>32</v>
      </c>
      <c r="I6" s="22" t="s">
        <v>33</v>
      </c>
      <c r="J6" s="92">
        <v>5.4</v>
      </c>
      <c r="K6" s="92">
        <v>2.4</v>
      </c>
      <c r="L6" s="94">
        <v>2.4</v>
      </c>
      <c r="M6" s="94">
        <v>2.2000000000000002</v>
      </c>
      <c r="N6" s="104"/>
      <c r="O6" s="105">
        <f>J6*70+K6*75+L6*25+M6*45</f>
        <v>717</v>
      </c>
      <c r="P6" s="106" t="s">
        <v>21</v>
      </c>
      <c r="Q6" s="16"/>
    </row>
    <row r="7" spans="2:17" ht="10.050000000000001" customHeight="1">
      <c r="B7" s="87"/>
      <c r="C7" s="89"/>
      <c r="D7" s="23"/>
      <c r="E7" s="24" t="s">
        <v>34</v>
      </c>
      <c r="F7" s="24" t="s">
        <v>35</v>
      </c>
      <c r="G7" s="24" t="s">
        <v>36</v>
      </c>
      <c r="H7" s="91"/>
      <c r="I7" s="25" t="s">
        <v>37</v>
      </c>
      <c r="J7" s="93"/>
      <c r="K7" s="93"/>
      <c r="L7" s="95"/>
      <c r="M7" s="95"/>
      <c r="N7" s="81"/>
      <c r="O7" s="83"/>
      <c r="P7" s="85"/>
      <c r="Q7" s="16"/>
    </row>
    <row r="8" spans="2:17" ht="24" customHeight="1">
      <c r="B8" s="86">
        <v>43622</v>
      </c>
      <c r="C8" s="88" t="s">
        <v>38</v>
      </c>
      <c r="D8" s="26" t="s">
        <v>39</v>
      </c>
      <c r="E8" s="21" t="s">
        <v>40</v>
      </c>
      <c r="F8" s="21" t="s">
        <v>41</v>
      </c>
      <c r="G8" s="27" t="s">
        <v>42</v>
      </c>
      <c r="H8" s="108" t="s">
        <v>43</v>
      </c>
      <c r="I8" s="28" t="s">
        <v>44</v>
      </c>
      <c r="J8" s="110">
        <v>5</v>
      </c>
      <c r="K8" s="110">
        <v>2.5</v>
      </c>
      <c r="L8" s="112">
        <v>2.2000000000000002</v>
      </c>
      <c r="M8" s="112">
        <v>2.4</v>
      </c>
      <c r="N8" s="114"/>
      <c r="O8" s="116">
        <f>J8*70+K8*75+L8*25+M8*45</f>
        <v>700.5</v>
      </c>
      <c r="P8" s="117" t="s">
        <v>45</v>
      </c>
      <c r="Q8" s="16"/>
    </row>
    <row r="9" spans="2:17" ht="10.050000000000001" customHeight="1">
      <c r="B9" s="97"/>
      <c r="C9" s="107"/>
      <c r="D9" s="23"/>
      <c r="E9" s="24" t="s">
        <v>46</v>
      </c>
      <c r="F9" s="24" t="s">
        <v>47</v>
      </c>
      <c r="G9" s="29" t="s">
        <v>48</v>
      </c>
      <c r="H9" s="109"/>
      <c r="I9" s="30" t="s">
        <v>49</v>
      </c>
      <c r="J9" s="103"/>
      <c r="K9" s="111"/>
      <c r="L9" s="113"/>
      <c r="M9" s="113"/>
      <c r="N9" s="115"/>
      <c r="O9" s="83"/>
      <c r="P9" s="85"/>
      <c r="Q9" s="16"/>
    </row>
    <row r="10" spans="2:17" ht="24" customHeight="1">
      <c r="B10" s="86"/>
      <c r="C10" s="88"/>
      <c r="D10" s="31"/>
      <c r="E10" s="21" t="s">
        <v>50</v>
      </c>
      <c r="F10" s="32"/>
      <c r="G10" s="21"/>
      <c r="H10" s="108"/>
      <c r="I10" s="33"/>
      <c r="J10" s="110"/>
      <c r="K10" s="110"/>
      <c r="L10" s="112"/>
      <c r="M10" s="112"/>
      <c r="N10" s="122"/>
      <c r="O10" s="124"/>
      <c r="P10" s="106"/>
      <c r="Q10" s="16"/>
    </row>
    <row r="11" spans="2:17" ht="10.050000000000001" customHeight="1" thickBot="1">
      <c r="B11" s="87"/>
      <c r="C11" s="118"/>
      <c r="D11" s="24"/>
      <c r="E11" s="34"/>
      <c r="F11" s="34"/>
      <c r="G11" s="34"/>
      <c r="H11" s="119"/>
      <c r="I11" s="35"/>
      <c r="J11" s="120"/>
      <c r="K11" s="120"/>
      <c r="L11" s="121"/>
      <c r="M11" s="121"/>
      <c r="N11" s="123"/>
      <c r="O11" s="125"/>
      <c r="P11" s="126"/>
      <c r="Q11" s="16"/>
    </row>
    <row r="12" spans="2:17" ht="24" customHeight="1" thickTop="1">
      <c r="B12" s="127">
        <v>43626</v>
      </c>
      <c r="C12" s="128" t="s">
        <v>51</v>
      </c>
      <c r="D12" s="36" t="s">
        <v>52</v>
      </c>
      <c r="E12" s="37" t="s">
        <v>53</v>
      </c>
      <c r="F12" s="38" t="s">
        <v>54</v>
      </c>
      <c r="G12" s="37" t="s">
        <v>55</v>
      </c>
      <c r="H12" s="129" t="s">
        <v>56</v>
      </c>
      <c r="I12" s="39" t="s">
        <v>57</v>
      </c>
      <c r="J12" s="111">
        <v>5.4</v>
      </c>
      <c r="K12" s="111">
        <v>2.6</v>
      </c>
      <c r="L12" s="113">
        <v>2.2000000000000002</v>
      </c>
      <c r="M12" s="113">
        <v>2.2000000000000002</v>
      </c>
      <c r="N12" s="115"/>
      <c r="O12" s="132">
        <f t="shared" ref="O12" si="0">J12*70+K12*75+L12*25+M12*45</f>
        <v>727</v>
      </c>
      <c r="P12" s="85" t="s">
        <v>21</v>
      </c>
      <c r="Q12" s="16"/>
    </row>
    <row r="13" spans="2:17" ht="10.050000000000001" customHeight="1">
      <c r="B13" s="97"/>
      <c r="C13" s="99"/>
      <c r="D13" s="25" t="s">
        <v>22</v>
      </c>
      <c r="E13" s="18" t="s">
        <v>58</v>
      </c>
      <c r="F13" s="18" t="s">
        <v>59</v>
      </c>
      <c r="G13" s="18" t="s">
        <v>60</v>
      </c>
      <c r="H13" s="130"/>
      <c r="I13" s="19" t="s">
        <v>61</v>
      </c>
      <c r="J13" s="111"/>
      <c r="K13" s="111"/>
      <c r="L13" s="113"/>
      <c r="M13" s="113"/>
      <c r="N13" s="131"/>
      <c r="O13" s="133"/>
      <c r="P13" s="134"/>
      <c r="Q13" s="16"/>
    </row>
    <row r="14" spans="2:17" ht="24" customHeight="1">
      <c r="B14" s="86">
        <v>43627</v>
      </c>
      <c r="C14" s="88" t="s">
        <v>27</v>
      </c>
      <c r="D14" s="20" t="s">
        <v>62</v>
      </c>
      <c r="E14" s="21" t="s">
        <v>63</v>
      </c>
      <c r="F14" s="21" t="s">
        <v>64</v>
      </c>
      <c r="G14" s="21" t="s">
        <v>65</v>
      </c>
      <c r="H14" s="90" t="s">
        <v>66</v>
      </c>
      <c r="I14" s="40" t="s">
        <v>67</v>
      </c>
      <c r="J14" s="110">
        <v>5.2</v>
      </c>
      <c r="K14" s="110">
        <v>2.6</v>
      </c>
      <c r="L14" s="112">
        <v>2.6</v>
      </c>
      <c r="M14" s="112">
        <v>2.2000000000000002</v>
      </c>
      <c r="N14" s="115"/>
      <c r="O14" s="132">
        <f t="shared" ref="O14" si="1">J14*70+K14*75+L14*25+M14*45</f>
        <v>723</v>
      </c>
      <c r="P14" s="85" t="s">
        <v>21</v>
      </c>
      <c r="Q14" s="16"/>
    </row>
    <row r="15" spans="2:17" ht="10.050000000000001" customHeight="1">
      <c r="B15" s="87"/>
      <c r="C15" s="89"/>
      <c r="D15" s="23"/>
      <c r="E15" s="24" t="s">
        <v>68</v>
      </c>
      <c r="F15" s="24" t="s">
        <v>69</v>
      </c>
      <c r="G15" s="24" t="s">
        <v>70</v>
      </c>
      <c r="H15" s="135"/>
      <c r="I15" s="41" t="s">
        <v>71</v>
      </c>
      <c r="J15" s="111"/>
      <c r="K15" s="111"/>
      <c r="L15" s="113"/>
      <c r="M15" s="113"/>
      <c r="N15" s="115"/>
      <c r="O15" s="132"/>
      <c r="P15" s="85"/>
      <c r="Q15" s="16"/>
    </row>
    <row r="16" spans="2:17" ht="24" customHeight="1">
      <c r="B16" s="136">
        <v>43629</v>
      </c>
      <c r="C16" s="137" t="s">
        <v>72</v>
      </c>
      <c r="D16" s="42" t="s">
        <v>73</v>
      </c>
      <c r="E16" s="43" t="s">
        <v>74</v>
      </c>
      <c r="F16" s="44" t="s">
        <v>75</v>
      </c>
      <c r="G16" s="44" t="s">
        <v>76</v>
      </c>
      <c r="H16" s="138" t="s">
        <v>43</v>
      </c>
      <c r="I16" s="45" t="s">
        <v>77</v>
      </c>
      <c r="J16" s="139">
        <v>5.2</v>
      </c>
      <c r="K16" s="139">
        <v>2.4</v>
      </c>
      <c r="L16" s="140">
        <v>2</v>
      </c>
      <c r="M16" s="140">
        <v>2.5</v>
      </c>
      <c r="N16" s="122">
        <v>1</v>
      </c>
      <c r="O16" s="124">
        <f t="shared" ref="O16" si="2">J16*70+K16*75+L16*25+M16*45</f>
        <v>706.5</v>
      </c>
      <c r="P16" s="106" t="s">
        <v>21</v>
      </c>
      <c r="Q16" s="16"/>
    </row>
    <row r="17" spans="2:17" ht="10.050000000000001" customHeight="1">
      <c r="B17" s="87"/>
      <c r="C17" s="118"/>
      <c r="D17" s="23"/>
      <c r="E17" s="46" t="s">
        <v>78</v>
      </c>
      <c r="F17" s="29" t="s">
        <v>79</v>
      </c>
      <c r="G17" s="29" t="s">
        <v>80</v>
      </c>
      <c r="H17" s="109"/>
      <c r="I17" s="41" t="s">
        <v>81</v>
      </c>
      <c r="J17" s="111"/>
      <c r="K17" s="111"/>
      <c r="L17" s="113"/>
      <c r="M17" s="113"/>
      <c r="N17" s="131"/>
      <c r="O17" s="132"/>
      <c r="P17" s="134"/>
      <c r="Q17" s="16"/>
    </row>
    <row r="18" spans="2:17" ht="24" customHeight="1">
      <c r="B18" s="86">
        <v>43630</v>
      </c>
      <c r="C18" s="137" t="s">
        <v>82</v>
      </c>
      <c r="D18" s="42" t="s">
        <v>83</v>
      </c>
      <c r="E18" s="44" t="s">
        <v>84</v>
      </c>
      <c r="F18" s="44" t="s">
        <v>85</v>
      </c>
      <c r="G18" s="21" t="s">
        <v>86</v>
      </c>
      <c r="H18" s="108" t="s">
        <v>43</v>
      </c>
      <c r="I18" s="33" t="s">
        <v>87</v>
      </c>
      <c r="J18" s="139">
        <v>5</v>
      </c>
      <c r="K18" s="139">
        <v>2.4</v>
      </c>
      <c r="L18" s="140">
        <v>2.2000000000000002</v>
      </c>
      <c r="M18" s="140">
        <v>2.2000000000000002</v>
      </c>
      <c r="N18" s="114"/>
      <c r="O18" s="143">
        <f t="shared" ref="O18:O20" si="3">J18*70+K18*75+L18*25+M18*45</f>
        <v>684</v>
      </c>
      <c r="P18" s="117" t="s">
        <v>45</v>
      </c>
      <c r="Q18" s="16"/>
    </row>
    <row r="19" spans="2:17" ht="10.050000000000001" customHeight="1" thickBot="1">
      <c r="B19" s="141"/>
      <c r="C19" s="142"/>
      <c r="D19" s="47"/>
      <c r="E19" s="48" t="s">
        <v>88</v>
      </c>
      <c r="F19" s="34" t="s">
        <v>89</v>
      </c>
      <c r="G19" s="34" t="s">
        <v>90</v>
      </c>
      <c r="H19" s="119"/>
      <c r="I19" s="35" t="s">
        <v>91</v>
      </c>
      <c r="J19" s="120"/>
      <c r="K19" s="120"/>
      <c r="L19" s="121"/>
      <c r="M19" s="121"/>
      <c r="N19" s="123"/>
      <c r="O19" s="125"/>
      <c r="P19" s="126"/>
      <c r="Q19" s="16"/>
    </row>
    <row r="20" spans="2:17" ht="24" customHeight="1" thickTop="1">
      <c r="B20" s="127">
        <v>43633</v>
      </c>
      <c r="C20" s="128" t="s">
        <v>51</v>
      </c>
      <c r="D20" s="49" t="s">
        <v>62</v>
      </c>
      <c r="E20" s="50" t="s">
        <v>92</v>
      </c>
      <c r="F20" s="50" t="s">
        <v>93</v>
      </c>
      <c r="G20" s="50" t="s">
        <v>94</v>
      </c>
      <c r="H20" s="144" t="s">
        <v>95</v>
      </c>
      <c r="I20" s="51" t="s">
        <v>96</v>
      </c>
      <c r="J20" s="145">
        <v>5</v>
      </c>
      <c r="K20" s="145">
        <v>2.2000000000000002</v>
      </c>
      <c r="L20" s="146">
        <v>2.8</v>
      </c>
      <c r="M20" s="146">
        <v>2.2000000000000002</v>
      </c>
      <c r="N20" s="147"/>
      <c r="O20" s="148">
        <f t="shared" si="3"/>
        <v>684</v>
      </c>
      <c r="P20" s="149" t="s">
        <v>21</v>
      </c>
      <c r="Q20" s="16"/>
    </row>
    <row r="21" spans="2:17" ht="10.050000000000001" customHeight="1">
      <c r="B21" s="97"/>
      <c r="C21" s="99"/>
      <c r="D21" s="25" t="s">
        <v>22</v>
      </c>
      <c r="E21" s="18" t="s">
        <v>97</v>
      </c>
      <c r="F21" s="18" t="s">
        <v>98</v>
      </c>
      <c r="G21" s="18" t="s">
        <v>99</v>
      </c>
      <c r="H21" s="130"/>
      <c r="I21" s="52" t="s">
        <v>100</v>
      </c>
      <c r="J21" s="103"/>
      <c r="K21" s="103"/>
      <c r="L21" s="79"/>
      <c r="M21" s="79"/>
      <c r="N21" s="131"/>
      <c r="O21" s="133"/>
      <c r="P21" s="134"/>
      <c r="Q21" s="16"/>
    </row>
    <row r="22" spans="2:17" ht="24" customHeight="1">
      <c r="B22" s="86">
        <v>43634</v>
      </c>
      <c r="C22" s="88" t="s">
        <v>101</v>
      </c>
      <c r="D22" s="53" t="s">
        <v>102</v>
      </c>
      <c r="E22" s="21" t="s">
        <v>103</v>
      </c>
      <c r="F22" s="21" t="s">
        <v>104</v>
      </c>
      <c r="G22" s="21" t="s">
        <v>105</v>
      </c>
      <c r="H22" s="108" t="s">
        <v>43</v>
      </c>
      <c r="I22" s="54" t="s">
        <v>106</v>
      </c>
      <c r="J22" s="110">
        <v>5.4</v>
      </c>
      <c r="K22" s="110">
        <v>2</v>
      </c>
      <c r="L22" s="112">
        <v>2.4</v>
      </c>
      <c r="M22" s="112">
        <v>2.5</v>
      </c>
      <c r="N22" s="114"/>
      <c r="O22" s="143">
        <f t="shared" ref="O22" si="4">J22*70+K22*75+L22*25+M22*45</f>
        <v>700.5</v>
      </c>
      <c r="P22" s="117" t="s">
        <v>21</v>
      </c>
      <c r="Q22" s="16"/>
    </row>
    <row r="23" spans="2:17" ht="10.050000000000001" customHeight="1">
      <c r="B23" s="87"/>
      <c r="C23" s="99"/>
      <c r="D23" s="55"/>
      <c r="E23" s="24" t="s">
        <v>107</v>
      </c>
      <c r="F23" s="24" t="s">
        <v>108</v>
      </c>
      <c r="G23" s="24" t="s">
        <v>109</v>
      </c>
      <c r="H23" s="101"/>
      <c r="I23" s="56" t="s">
        <v>110</v>
      </c>
      <c r="J23" s="111"/>
      <c r="K23" s="111"/>
      <c r="L23" s="113"/>
      <c r="M23" s="113"/>
      <c r="N23" s="115"/>
      <c r="O23" s="132"/>
      <c r="P23" s="85"/>
      <c r="Q23" s="16"/>
    </row>
    <row r="24" spans="2:17" ht="24" customHeight="1">
      <c r="B24" s="136">
        <v>43636</v>
      </c>
      <c r="C24" s="88" t="s">
        <v>38</v>
      </c>
      <c r="D24" s="26" t="s">
        <v>111</v>
      </c>
      <c r="E24" s="57" t="s">
        <v>112</v>
      </c>
      <c r="F24" s="21" t="s">
        <v>113</v>
      </c>
      <c r="G24" s="58" t="s">
        <v>114</v>
      </c>
      <c r="H24" s="108" t="s">
        <v>43</v>
      </c>
      <c r="I24" s="27" t="s">
        <v>115</v>
      </c>
      <c r="J24" s="139">
        <v>5.2</v>
      </c>
      <c r="K24" s="139">
        <v>2</v>
      </c>
      <c r="L24" s="140">
        <v>2.6</v>
      </c>
      <c r="M24" s="140">
        <v>2.2000000000000002</v>
      </c>
      <c r="N24" s="150"/>
      <c r="O24" s="124">
        <f>J24*70+K24*75+L24*25+M24*45</f>
        <v>678</v>
      </c>
      <c r="P24" s="106" t="s">
        <v>21</v>
      </c>
      <c r="Q24" s="152"/>
    </row>
    <row r="25" spans="2:17" ht="10.050000000000001" customHeight="1">
      <c r="B25" s="87"/>
      <c r="C25" s="118"/>
      <c r="D25" s="59"/>
      <c r="E25" s="60" t="s">
        <v>116</v>
      </c>
      <c r="F25" s="24" t="s">
        <v>117</v>
      </c>
      <c r="G25" s="41" t="s">
        <v>118</v>
      </c>
      <c r="H25" s="109"/>
      <c r="I25" s="24" t="s">
        <v>119</v>
      </c>
      <c r="J25" s="111"/>
      <c r="K25" s="103"/>
      <c r="L25" s="79"/>
      <c r="M25" s="79"/>
      <c r="N25" s="151"/>
      <c r="O25" s="133"/>
      <c r="P25" s="134"/>
      <c r="Q25" s="153"/>
    </row>
    <row r="26" spans="2:17" ht="24" customHeight="1">
      <c r="B26" s="86">
        <v>43637</v>
      </c>
      <c r="C26" s="137" t="s">
        <v>82</v>
      </c>
      <c r="D26" s="26" t="s">
        <v>120</v>
      </c>
      <c r="E26" s="21" t="s">
        <v>121</v>
      </c>
      <c r="F26" s="21" t="s">
        <v>122</v>
      </c>
      <c r="G26" s="61" t="s">
        <v>123</v>
      </c>
      <c r="H26" s="154" t="s">
        <v>43</v>
      </c>
      <c r="I26" s="62" t="s">
        <v>124</v>
      </c>
      <c r="J26" s="110">
        <v>5.2</v>
      </c>
      <c r="K26" s="110">
        <v>2.2000000000000002</v>
      </c>
      <c r="L26" s="112">
        <v>2.2000000000000002</v>
      </c>
      <c r="M26" s="112">
        <v>2.2000000000000002</v>
      </c>
      <c r="N26" s="114"/>
      <c r="O26" s="143">
        <f t="shared" ref="O26" si="5">J26*70+K26*75+L26*25+M26*45</f>
        <v>683</v>
      </c>
      <c r="P26" s="117" t="s">
        <v>125</v>
      </c>
      <c r="Q26" s="16"/>
    </row>
    <row r="27" spans="2:17" ht="10.050000000000001" customHeight="1" thickBot="1">
      <c r="B27" s="87"/>
      <c r="C27" s="118"/>
      <c r="D27" s="47"/>
      <c r="E27" s="34" t="s">
        <v>126</v>
      </c>
      <c r="F27" s="34" t="s">
        <v>127</v>
      </c>
      <c r="G27" s="34" t="s">
        <v>128</v>
      </c>
      <c r="H27" s="155"/>
      <c r="I27" s="41" t="s">
        <v>129</v>
      </c>
      <c r="J27" s="120"/>
      <c r="K27" s="120"/>
      <c r="L27" s="121"/>
      <c r="M27" s="121"/>
      <c r="N27" s="123"/>
      <c r="O27" s="125"/>
      <c r="P27" s="126"/>
      <c r="Q27" s="16"/>
    </row>
    <row r="28" spans="2:17" ht="24" customHeight="1" thickTop="1">
      <c r="B28" s="127">
        <v>43640</v>
      </c>
      <c r="C28" s="128" t="s">
        <v>14</v>
      </c>
      <c r="D28" s="63" t="s">
        <v>28</v>
      </c>
      <c r="E28" s="50" t="s">
        <v>130</v>
      </c>
      <c r="F28" s="64" t="s">
        <v>131</v>
      </c>
      <c r="G28" s="65" t="s">
        <v>132</v>
      </c>
      <c r="H28" s="144" t="s">
        <v>133</v>
      </c>
      <c r="I28" s="66" t="s">
        <v>134</v>
      </c>
      <c r="J28" s="157">
        <v>5.4</v>
      </c>
      <c r="K28" s="157">
        <v>2</v>
      </c>
      <c r="L28" s="161">
        <v>2.6</v>
      </c>
      <c r="M28" s="161">
        <v>2.5</v>
      </c>
      <c r="N28" s="147"/>
      <c r="O28" s="148">
        <f t="shared" ref="O28" si="6">J28*70+K28*75+L28*25+M28*45</f>
        <v>705.5</v>
      </c>
      <c r="P28" s="149" t="s">
        <v>135</v>
      </c>
      <c r="Q28" s="16"/>
    </row>
    <row r="29" spans="2:17" ht="10.050000000000001" customHeight="1">
      <c r="B29" s="97"/>
      <c r="C29" s="99"/>
      <c r="D29" s="25" t="s">
        <v>136</v>
      </c>
      <c r="E29" s="18" t="s">
        <v>137</v>
      </c>
      <c r="F29" s="29" t="s">
        <v>138</v>
      </c>
      <c r="G29" s="25" t="s">
        <v>139</v>
      </c>
      <c r="H29" s="156"/>
      <c r="I29" s="67" t="s">
        <v>140</v>
      </c>
      <c r="J29" s="93"/>
      <c r="K29" s="93"/>
      <c r="L29" s="95"/>
      <c r="M29" s="95"/>
      <c r="N29" s="131"/>
      <c r="O29" s="133"/>
      <c r="P29" s="134"/>
      <c r="Q29" s="16"/>
    </row>
    <row r="30" spans="2:17" ht="24" customHeight="1">
      <c r="B30" s="86">
        <v>43641</v>
      </c>
      <c r="C30" s="88" t="s">
        <v>141</v>
      </c>
      <c r="D30" s="53" t="s">
        <v>142</v>
      </c>
      <c r="E30" s="68" t="s">
        <v>143</v>
      </c>
      <c r="F30" s="21" t="s">
        <v>144</v>
      </c>
      <c r="G30" s="21" t="s">
        <v>145</v>
      </c>
      <c r="H30" s="108" t="s">
        <v>146</v>
      </c>
      <c r="I30" s="69" t="s">
        <v>147</v>
      </c>
      <c r="J30" s="110">
        <v>5.4</v>
      </c>
      <c r="K30" s="110">
        <v>2.2000000000000002</v>
      </c>
      <c r="L30" s="112">
        <v>2</v>
      </c>
      <c r="M30" s="112">
        <v>2.4</v>
      </c>
      <c r="N30" s="115"/>
      <c r="O30" s="132">
        <f t="shared" ref="O30" si="7">J30*70+K30*75+L30*25+M30*45</f>
        <v>701</v>
      </c>
      <c r="P30" s="85" t="s">
        <v>135</v>
      </c>
      <c r="Q30" s="16"/>
    </row>
    <row r="31" spans="2:17" ht="10.050000000000001" customHeight="1">
      <c r="B31" s="87"/>
      <c r="C31" s="89"/>
      <c r="D31" s="55"/>
      <c r="E31" s="60" t="s">
        <v>148</v>
      </c>
      <c r="F31" s="24" t="s">
        <v>149</v>
      </c>
      <c r="G31" s="24" t="s">
        <v>150</v>
      </c>
      <c r="H31" s="109"/>
      <c r="I31" s="24" t="s">
        <v>151</v>
      </c>
      <c r="J31" s="111"/>
      <c r="K31" s="111"/>
      <c r="L31" s="113"/>
      <c r="M31" s="113"/>
      <c r="N31" s="115"/>
      <c r="O31" s="132"/>
      <c r="P31" s="85"/>
      <c r="Q31" s="16"/>
    </row>
    <row r="32" spans="2:17" ht="24" customHeight="1">
      <c r="B32" s="86">
        <v>43643</v>
      </c>
      <c r="C32" s="88" t="s">
        <v>152</v>
      </c>
      <c r="D32" s="70" t="s">
        <v>153</v>
      </c>
      <c r="E32" s="27" t="s">
        <v>154</v>
      </c>
      <c r="F32" s="71" t="s">
        <v>155</v>
      </c>
      <c r="G32" s="21" t="s">
        <v>156</v>
      </c>
      <c r="H32" s="108" t="s">
        <v>146</v>
      </c>
      <c r="I32" s="62" t="s">
        <v>157</v>
      </c>
      <c r="J32" s="110">
        <v>5.2</v>
      </c>
      <c r="K32" s="110">
        <v>2</v>
      </c>
      <c r="L32" s="112">
        <v>2.6</v>
      </c>
      <c r="M32" s="112">
        <v>2.2000000000000002</v>
      </c>
      <c r="N32" s="114"/>
      <c r="O32" s="116">
        <f>J32*70+K32*75+L32*25+M32*45+N32*60</f>
        <v>678</v>
      </c>
      <c r="P32" s="117" t="s">
        <v>135</v>
      </c>
      <c r="Q32" s="16"/>
    </row>
    <row r="33" spans="2:17" ht="10.050000000000001" customHeight="1">
      <c r="B33" s="158"/>
      <c r="C33" s="159"/>
      <c r="D33" s="72"/>
      <c r="E33" s="29" t="s">
        <v>158</v>
      </c>
      <c r="F33" s="24" t="s">
        <v>159</v>
      </c>
      <c r="G33" s="24" t="s">
        <v>160</v>
      </c>
      <c r="H33" s="160"/>
      <c r="I33" s="41" t="s">
        <v>161</v>
      </c>
      <c r="J33" s="111"/>
      <c r="K33" s="111"/>
      <c r="L33" s="113"/>
      <c r="M33" s="113"/>
      <c r="N33" s="115"/>
      <c r="O33" s="83"/>
      <c r="P33" s="85"/>
      <c r="Q33" s="16"/>
    </row>
    <row r="34" spans="2:17" ht="24" customHeight="1">
      <c r="B34" s="87">
        <v>43644</v>
      </c>
      <c r="C34" s="118" t="s">
        <v>162</v>
      </c>
      <c r="D34" s="73" t="s">
        <v>163</v>
      </c>
      <c r="E34" s="21" t="s">
        <v>164</v>
      </c>
      <c r="F34" s="21" t="s">
        <v>165</v>
      </c>
      <c r="G34" s="21" t="s">
        <v>166</v>
      </c>
      <c r="H34" s="108" t="s">
        <v>167</v>
      </c>
      <c r="I34" s="74" t="s">
        <v>168</v>
      </c>
      <c r="J34" s="110">
        <v>5.2</v>
      </c>
      <c r="K34" s="110">
        <v>2.2000000000000002</v>
      </c>
      <c r="L34" s="112">
        <v>2.2000000000000002</v>
      </c>
      <c r="M34" s="112">
        <v>2.2000000000000002</v>
      </c>
      <c r="N34" s="167"/>
      <c r="O34" s="116">
        <f>J34*70+K34*75+L34*25+M34*45+N34*60</f>
        <v>683</v>
      </c>
      <c r="P34" s="117" t="s">
        <v>169</v>
      </c>
      <c r="Q34" s="16"/>
    </row>
    <row r="35" spans="2:17" ht="10.050000000000001" customHeight="1" thickBot="1">
      <c r="B35" s="162"/>
      <c r="C35" s="163"/>
      <c r="D35" s="75"/>
      <c r="E35" s="75" t="s">
        <v>170</v>
      </c>
      <c r="F35" s="75" t="s">
        <v>171</v>
      </c>
      <c r="G35" s="75" t="s">
        <v>172</v>
      </c>
      <c r="H35" s="164"/>
      <c r="I35" s="76" t="s">
        <v>173</v>
      </c>
      <c r="J35" s="165"/>
      <c r="K35" s="165"/>
      <c r="L35" s="166"/>
      <c r="M35" s="166"/>
      <c r="N35" s="168"/>
      <c r="O35" s="169"/>
      <c r="P35" s="170"/>
      <c r="Q35" s="16"/>
    </row>
    <row r="36" spans="2:17" ht="15" customHeight="1">
      <c r="C36" s="77" t="s">
        <v>174</v>
      </c>
    </row>
    <row r="37" spans="2:17" ht="11.4" customHeight="1">
      <c r="C37" s="77" t="s">
        <v>175</v>
      </c>
    </row>
  </sheetData>
  <mergeCells count="161">
    <mergeCell ref="P34:P35"/>
    <mergeCell ref="L32:L33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L30:L31"/>
    <mergeCell ref="M30:M31"/>
    <mergeCell ref="N30:N31"/>
    <mergeCell ref="O30:O31"/>
    <mergeCell ref="L34:L35"/>
    <mergeCell ref="M34:M35"/>
    <mergeCell ref="N34:N35"/>
    <mergeCell ref="O34:O35"/>
    <mergeCell ref="B28:B29"/>
    <mergeCell ref="C28:C29"/>
    <mergeCell ref="H28:H29"/>
    <mergeCell ref="J28:J29"/>
    <mergeCell ref="K28:K29"/>
    <mergeCell ref="P30:P31"/>
    <mergeCell ref="B32:B33"/>
    <mergeCell ref="C32:C33"/>
    <mergeCell ref="H32:H33"/>
    <mergeCell ref="J32:J33"/>
    <mergeCell ref="K32:K33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P24:P25"/>
    <mergeCell ref="Q24:Q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P26:P27"/>
    <mergeCell ref="B24:B25"/>
    <mergeCell ref="C24:C25"/>
    <mergeCell ref="H24:H25"/>
    <mergeCell ref="J24:J25"/>
    <mergeCell ref="K24:K25"/>
    <mergeCell ref="L24:L25"/>
    <mergeCell ref="M24:M25"/>
    <mergeCell ref="N24:N25"/>
    <mergeCell ref="O24:O25"/>
    <mergeCell ref="P20:P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P22:P23"/>
    <mergeCell ref="B20:B21"/>
    <mergeCell ref="C20:C21"/>
    <mergeCell ref="H20:H21"/>
    <mergeCell ref="J20:J21"/>
    <mergeCell ref="K20:K21"/>
    <mergeCell ref="L20:L21"/>
    <mergeCell ref="M20:M21"/>
    <mergeCell ref="N20:N21"/>
    <mergeCell ref="O20:O21"/>
    <mergeCell ref="P16:P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P18:P19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文山108.6</vt:lpstr>
      <vt:lpstr>文山108.6!Print_Area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officer</cp:lastModifiedBy>
  <dcterms:created xsi:type="dcterms:W3CDTF">2019-05-21T06:22:12Z</dcterms:created>
  <dcterms:modified xsi:type="dcterms:W3CDTF">2019-05-21T07:04:38Z</dcterms:modified>
</cp:coreProperties>
</file>