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'菜單'!$A$1:$N$20</definedName>
    <definedName name="_xlnm.Print_Area" localSheetId="0">'菜單'!$A$1:$N$43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<sst xmlns="http://schemas.openxmlformats.org/spreadsheetml/2006/main" count="287" uniqueCount="250">
  <si>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</si>
  <si>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</si>
  <si>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</si>
  <si>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</si>
  <si>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</si>
  <si>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</si>
  <si>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</si>
  <si>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</si>
  <si>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</si>
  <si>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</si>
  <si>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</si>
  <si>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</si>
  <si>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</si>
  <si>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</si>
  <si>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</si>
  <si>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</si>
  <si>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</si>
  <si>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</si>
  <si>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</si>
  <si>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</si>
  <si>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</si>
  <si>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</si>
  <si>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</si>
  <si>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</si>
  <si>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</si>
  <si>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</si>
  <si>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</si>
  <si>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</si>
  <si>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</si>
  <si>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</si>
  <si>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</si>
  <si>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</si>
  <si>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</si>
  <si>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</si>
  <si>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</si>
  <si>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</si>
  <si>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</si>
  <si>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</si>
  <si>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</si>
  <si>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</si>
  <si>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</si>
  <si>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</si>
  <si>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</si>
  <si>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</si>
  <si>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</si>
  <si>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</si>
  <si>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</si>
  <si>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</si>
  <si>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</si>
  <si>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</si>
  <si>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</si>
  <si>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</si>
  <si>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</si>
  <si>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</si>
  <si>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</si>
  <si>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</si>
  <si>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有機蔬菜</t>
  </si>
  <si>
    <t>吉園圃</t>
  </si>
  <si>
    <t>全穀雜糧</t>
  </si>
  <si>
    <t>豆魚蛋肉</t>
  </si>
  <si>
    <t>星期</t>
  </si>
  <si>
    <t>日期</t>
  </si>
  <si>
    <t>8</t>
  </si>
  <si>
    <t>22</t>
  </si>
  <si>
    <t>29</t>
  </si>
  <si>
    <t>二</t>
  </si>
  <si>
    <t>15</t>
  </si>
  <si>
    <t>1</t>
  </si>
  <si>
    <t>2</t>
  </si>
  <si>
    <t>4</t>
  </si>
  <si>
    <t>5</t>
  </si>
  <si>
    <t>9</t>
  </si>
  <si>
    <t>11</t>
  </si>
  <si>
    <t>12</t>
  </si>
  <si>
    <t>16</t>
  </si>
  <si>
    <t>18</t>
  </si>
  <si>
    <t>19</t>
  </si>
  <si>
    <t>23</t>
  </si>
  <si>
    <t>25</t>
  </si>
  <si>
    <t>26</t>
  </si>
  <si>
    <t>30</t>
  </si>
  <si>
    <t>有機蔬菜</t>
  </si>
  <si>
    <t>吉園圃</t>
  </si>
  <si>
    <t>排骨-滷</t>
  </si>
  <si>
    <t>筍香燉肉</t>
  </si>
  <si>
    <t>肉丁（S）筍干-煮</t>
  </si>
  <si>
    <t>南洋沙嗲豬</t>
  </si>
  <si>
    <t>肉片（S）洋蔥-煮</t>
  </si>
  <si>
    <t>蒜香大排</t>
  </si>
  <si>
    <t>排骨蒜-滷</t>
  </si>
  <si>
    <t>清宮蜜汁雞腿</t>
  </si>
  <si>
    <t>雞腿（S）-滷</t>
  </si>
  <si>
    <t>香濃咖哩雞</t>
  </si>
  <si>
    <t>雞丁（S）馬鈴薯-煮</t>
  </si>
  <si>
    <t>麻婆魚丁</t>
  </si>
  <si>
    <t>魚丁（S）豆腐絞肉-煮</t>
  </si>
  <si>
    <t>五香三節翅</t>
  </si>
  <si>
    <t>三節翅（S）-滷</t>
  </si>
  <si>
    <t>鍋燒塔香雞丁</t>
  </si>
  <si>
    <t>雞丁（S）九層塔薑-燒</t>
  </si>
  <si>
    <t>照燒雞丁</t>
  </si>
  <si>
    <t>雞丁（S）洋蔥-燒</t>
  </si>
  <si>
    <t>白菜（Q）香菇福州丸-煮</t>
  </si>
  <si>
    <t>蒲瓜（Q）紅蘿蔔木耳肉羹-煮</t>
  </si>
  <si>
    <t>豆芽菜（Q）海帶絲干絲-炒</t>
  </si>
  <si>
    <t>紅蘿蔔（Q）雞蛋-炒</t>
  </si>
  <si>
    <t>和風蘿蔔煮</t>
  </si>
  <si>
    <t>洋蔥肉絲</t>
  </si>
  <si>
    <t>白菜（Q）年糕-煮</t>
  </si>
  <si>
    <t>洋蔥（Q）肉絲紅絲-炒</t>
  </si>
  <si>
    <t>毛豆薯丁</t>
  </si>
  <si>
    <t>豆薯丁（Q）毛豆絞肉紅蘿蔔丁-煮</t>
  </si>
  <si>
    <t>白菜（Q）芋頭丁豆包絲-煮</t>
  </si>
  <si>
    <t>培根白醬洋芋</t>
  </si>
  <si>
    <t>蔥燒里肌排</t>
  </si>
  <si>
    <t>里肌排蔥-燒</t>
  </si>
  <si>
    <t>茄汁炒蛋</t>
  </si>
  <si>
    <t>回鍋肉片</t>
  </si>
  <si>
    <t>高麗菜（Q）肉片-炒</t>
  </si>
  <si>
    <t>金茸扁蒲</t>
  </si>
  <si>
    <t>扁蒲（Q）金針菇肉絲-煮</t>
  </si>
  <si>
    <t>芹香蔬菜條</t>
  </si>
  <si>
    <t>西芹（Q）蔬菜條-炒</t>
  </si>
  <si>
    <t>黑豆干芝麻-燒</t>
  </si>
  <si>
    <t>馬鈴薯（Q）絞肉洋蔥-煮</t>
  </si>
  <si>
    <t>高麗菜（Q）紅蘿蔔木耳-炒</t>
  </si>
  <si>
    <t>滷蛋海結-滷</t>
  </si>
  <si>
    <t>碎干丁絞肉毛豆-煮</t>
  </si>
  <si>
    <t>西芹干片</t>
  </si>
  <si>
    <t>西芹（Q）干片紅絲-炒</t>
  </si>
  <si>
    <t>薑絲海根</t>
  </si>
  <si>
    <t>海根肉絲薑絲-炒</t>
  </si>
  <si>
    <t>筍片什錦</t>
  </si>
  <si>
    <t>筍片貢丸片木耳-炒</t>
  </si>
  <si>
    <t>魚香豆腐</t>
  </si>
  <si>
    <t>雞柳雙併</t>
  </si>
  <si>
    <t>雞柳甜不辣-炸</t>
  </si>
  <si>
    <t>鐵板銀芽</t>
  </si>
  <si>
    <t>洋蔥（Q）雞蛋-炒</t>
  </si>
  <si>
    <t>蒜炒海茸</t>
  </si>
  <si>
    <t>海茸蒜九層塔-炒</t>
  </si>
  <si>
    <t>瓜仔肉燥</t>
  </si>
  <si>
    <t>脆瓜絞肉-煮</t>
  </si>
  <si>
    <t>黃瓜（Q）香菇木耳蝦球-煮</t>
  </si>
  <si>
    <t>冬瓜肉片薑絲</t>
  </si>
  <si>
    <t>肉骨茶湯</t>
  </si>
  <si>
    <t>豆薯排骨</t>
  </si>
  <si>
    <t>時蔬菇菇湯</t>
  </si>
  <si>
    <t>高麗菜香菇金針菇豆腐</t>
  </si>
  <si>
    <t>白玉排骨湯</t>
  </si>
  <si>
    <t>蘿蔔排骨</t>
  </si>
  <si>
    <t>三絲羹湯</t>
  </si>
  <si>
    <t>三絲羹紅絲木耳雞蛋筍籤</t>
  </si>
  <si>
    <t>洋芋濃湯</t>
  </si>
  <si>
    <t>馬鈴薯紅丁雞蛋</t>
  </si>
  <si>
    <t>酸辣湯</t>
  </si>
  <si>
    <t>豆腐筍籤木耳紅絲雞蛋</t>
  </si>
  <si>
    <t>田園南瓜湯</t>
  </si>
  <si>
    <t>南瓜青豆紅丁雞蛋</t>
  </si>
  <si>
    <t>刺瓜雞丁湯</t>
  </si>
  <si>
    <t>刺瓜雞丁</t>
  </si>
  <si>
    <t>小魚味噌湯</t>
  </si>
  <si>
    <t>豆腐小魚干柴魚片</t>
  </si>
  <si>
    <t>海結排骨湯</t>
  </si>
  <si>
    <t>海結排骨</t>
  </si>
  <si>
    <t>豆芽菜（Q）肉絲干絲木耳紅絲-炒</t>
  </si>
  <si>
    <t>芙蓉濃湯</t>
  </si>
  <si>
    <t>客家小炒</t>
  </si>
  <si>
    <t>芋香白菜滷</t>
  </si>
  <si>
    <t>白菜福丸燒</t>
  </si>
  <si>
    <t>咖哩肉醬</t>
  </si>
  <si>
    <t>鮮炒高麗</t>
  </si>
  <si>
    <t>蒲瓜總匯</t>
  </si>
  <si>
    <t>香香滷蛋</t>
  </si>
  <si>
    <t>什炒三絲</t>
  </si>
  <si>
    <t>炸醬肉燥</t>
  </si>
  <si>
    <t>紅蘿蔔炒蛋</t>
  </si>
  <si>
    <t>燕麥飯</t>
  </si>
  <si>
    <t>香Q白飯</t>
  </si>
  <si>
    <t>胚芽米飯</t>
  </si>
  <si>
    <t>五穀米飯</t>
  </si>
  <si>
    <t>糙米飯</t>
  </si>
  <si>
    <t>香Q白飯</t>
  </si>
  <si>
    <t>糙米飯</t>
  </si>
  <si>
    <t>大瓜鮮燴</t>
  </si>
  <si>
    <t>干片乾魷魚肉絲紅絲木耳蔥-炒</t>
  </si>
  <si>
    <t>蘿蔔（Q）肉片魚豆腐黑輪丁-煮</t>
  </si>
  <si>
    <t>傳統滷排骨</t>
  </si>
  <si>
    <t>玉米粒青豆紅丁雞蛋</t>
  </si>
  <si>
    <t xml:space="preserve"> </t>
  </si>
  <si>
    <t>蒜泥肉片</t>
  </si>
  <si>
    <t>肉片（S）豆芽菜-燙</t>
  </si>
  <si>
    <t>肉片（S）蔥洋蔥-炒</t>
  </si>
  <si>
    <t>鐵板炒豬肉</t>
  </si>
  <si>
    <t>馬鈴薯（Q）紅蘿蔔培根毛豆仁-煮</t>
  </si>
  <si>
    <t>運動會補假一天!</t>
  </si>
  <si>
    <t>★本廠全面使用非基改黃豆製品及玉米。★提供公糧米供餐，10/25(四)回饋水果一次。</t>
  </si>
  <si>
    <t>文山國小 107.10月午餐菜單</t>
  </si>
  <si>
    <r>
      <t xml:space="preserve">燕麥飯      </t>
    </r>
    <r>
      <rPr>
        <sz val="10"/>
        <color indexed="10"/>
        <rFont val="標楷體"/>
        <family val="4"/>
      </rPr>
      <t>蔬食日</t>
    </r>
  </si>
  <si>
    <r>
      <t xml:space="preserve">五穀米飯     </t>
    </r>
    <r>
      <rPr>
        <sz val="10"/>
        <color indexed="10"/>
        <rFont val="標楷體"/>
        <family val="4"/>
      </rPr>
      <t>蔬食日</t>
    </r>
  </si>
  <si>
    <r>
      <t xml:space="preserve">麥片飯          </t>
    </r>
    <r>
      <rPr>
        <sz val="10"/>
        <color indexed="10"/>
        <rFont val="標楷體"/>
        <family val="4"/>
      </rPr>
      <t>蔬食日</t>
    </r>
  </si>
  <si>
    <r>
      <t xml:space="preserve">香Q白飯       </t>
    </r>
    <r>
      <rPr>
        <sz val="10"/>
        <color indexed="10"/>
        <rFont val="標楷體"/>
        <family val="4"/>
      </rPr>
      <t>蔬食日</t>
    </r>
  </si>
  <si>
    <t>蜜汁芝麻黑干</t>
  </si>
  <si>
    <t>豆腐絞肉-煮</t>
  </si>
  <si>
    <t>蔥燒油腐</t>
  </si>
  <si>
    <t>油豆腐木耳青蔥-燒</t>
  </si>
  <si>
    <t>小瓜蒟蒻</t>
  </si>
  <si>
    <t>小黃瓜（Q）蒟蒻木耳-炒</t>
  </si>
  <si>
    <t>茄汁豆腸</t>
  </si>
  <si>
    <t>豆腸甜椒-炒</t>
  </si>
  <si>
    <t>日式蒸蛋</t>
  </si>
  <si>
    <t>雞蛋（Q）三色豆-蒸</t>
  </si>
  <si>
    <t>青木瓜湯</t>
  </si>
  <si>
    <t>青木瓜薑絲</t>
  </si>
  <si>
    <t>千島香鬆飯</t>
  </si>
  <si>
    <t>芋丸+地瓜條-炸</t>
  </si>
  <si>
    <t>銀絲捲</t>
  </si>
  <si>
    <t>銀絲捲-蒸</t>
  </si>
  <si>
    <t>海苔肉鬆飯</t>
  </si>
  <si>
    <t>白菜年糕</t>
  </si>
  <si>
    <t>營養師  陳宇薇</t>
  </si>
  <si>
    <t>茄汁斜管麵</t>
  </si>
  <si>
    <t>芋丸拼地瓜條</t>
  </si>
  <si>
    <t>冬瓜湯</t>
  </si>
  <si>
    <t>綜合滷味</t>
  </si>
  <si>
    <t>高麗菜金針菇百頁豆腐木耳-滷</t>
  </si>
  <si>
    <t>芙蓉獅子頭</t>
  </si>
  <si>
    <t>獅子頭三色豆雞蛋-煮</t>
  </si>
  <si>
    <t>13</t>
  </si>
  <si>
    <t>六</t>
  </si>
  <si>
    <r>
      <t xml:space="preserve">香Q白飯       </t>
    </r>
    <r>
      <rPr>
        <sz val="10"/>
        <color indexed="12"/>
        <rFont val="標楷體"/>
        <family val="4"/>
      </rPr>
      <t>運動會</t>
    </r>
  </si>
  <si>
    <t>五香雞腿</t>
  </si>
  <si>
    <t>海芽炒蛋</t>
  </si>
  <si>
    <t>瓜仔肉</t>
  </si>
  <si>
    <t>青菜（Q）</t>
  </si>
  <si>
    <t>綠豆薏仁湯</t>
  </si>
  <si>
    <t>雞腿（S）-滷</t>
  </si>
  <si>
    <t>雞蛋（Q）玉米粒紅丁毛豆-炒</t>
  </si>
  <si>
    <t>脆瓜絞肉-滷</t>
  </si>
  <si>
    <t>綠豆薏仁</t>
  </si>
  <si>
    <t>香菇蒸蛋</t>
  </si>
  <si>
    <t>雞蛋（Q）香菇-蒸</t>
  </si>
  <si>
    <t>四寶甜湯</t>
  </si>
  <si>
    <t>大豆薏仁綠豆紅豆</t>
  </si>
  <si>
    <t>竹筍雞丁湯</t>
  </si>
  <si>
    <t>筍片雞丁</t>
  </si>
  <si>
    <t>薑絲冬瓜湯</t>
  </si>
  <si>
    <t>冬瓜雞丁薑絲</t>
  </si>
  <si>
    <t>紅豆紫米湯</t>
  </si>
  <si>
    <t>紅豆紫米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</si>
</sst>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0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b/>
      <sz val="15"/>
      <name val="文鼎ＰＯＰ－４"/>
      <family val="3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文鼎粗行楷"/>
      <family val="3"/>
    </font>
    <font>
      <sz val="15"/>
      <name val="文鼎新藝體"/>
      <family val="3"/>
    </font>
    <font>
      <b/>
      <sz val="17"/>
      <name val="華康飾藝體W5(P)"/>
      <family val="1"/>
    </font>
    <font>
      <b/>
      <sz val="18"/>
      <name val="華康娃娃體"/>
      <family val="3"/>
    </font>
    <font>
      <sz val="18"/>
      <name val="標楷體"/>
      <family val="4"/>
    </font>
    <font>
      <sz val="10"/>
      <color indexed="10"/>
      <name val="標楷體"/>
      <family val="4"/>
    </font>
    <font>
      <sz val="10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sz val="11"/>
      <color indexed="10"/>
      <name val="標楷體"/>
      <family val="4"/>
    </font>
    <font>
      <sz val="6"/>
      <color indexed="10"/>
      <name val="新細明體"/>
      <family val="1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3"/>
      <name val="Calibri"/>
      <family val="1"/>
    </font>
    <font>
      <sz val="11"/>
      <color rgb="FFFF0000"/>
      <name val="標楷體"/>
      <family val="4"/>
    </font>
    <font>
      <sz val="6"/>
      <color rgb="FFFF0000"/>
      <name val="新細明體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slantDashDot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20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26" borderId="19" xfId="0" applyFont="1" applyFill="1" applyBorder="1" applyAlignment="1">
      <alignment/>
    </xf>
    <xf numFmtId="0" fontId="28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179" fontId="28" fillId="26" borderId="23" xfId="0" applyNumberFormat="1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76" fontId="37" fillId="0" borderId="0" xfId="0" applyNumberFormat="1" applyFont="1" applyAlignment="1">
      <alignment wrapText="1"/>
    </xf>
    <xf numFmtId="0" fontId="40" fillId="0" borderId="0" xfId="0" applyFont="1" applyBorder="1" applyAlignment="1">
      <alignment horizontal="right" vertical="center"/>
    </xf>
    <xf numFmtId="0" fontId="33" fillId="0" borderId="0" xfId="0" applyFont="1" applyAlignment="1">
      <alignment/>
    </xf>
    <xf numFmtId="0" fontId="36" fillId="0" borderId="29" xfId="0" applyFont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5" fillId="0" borderId="27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/>
    </xf>
    <xf numFmtId="0" fontId="86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3" fillId="0" borderId="37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right" vertical="center" wrapText="1"/>
    </xf>
    <xf numFmtId="0" fontId="43" fillId="0" borderId="42" xfId="0" applyFont="1" applyFill="1" applyBorder="1" applyAlignment="1">
      <alignment horizontal="center" vertical="center" shrinkToFit="1"/>
    </xf>
    <xf numFmtId="0" fontId="86" fillId="0" borderId="4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54" borderId="37" xfId="0" applyFont="1" applyFill="1" applyBorder="1" applyAlignment="1">
      <alignment horizontal="center" vertical="center"/>
    </xf>
    <xf numFmtId="0" fontId="86" fillId="0" borderId="27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/>
    </xf>
    <xf numFmtId="0" fontId="85" fillId="0" borderId="35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/>
    </xf>
    <xf numFmtId="0" fontId="86" fillId="0" borderId="31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shrinkToFit="1"/>
    </xf>
    <xf numFmtId="0" fontId="85" fillId="0" borderId="34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shrinkToFit="1"/>
    </xf>
    <xf numFmtId="0" fontId="85" fillId="0" borderId="34" xfId="0" applyFont="1" applyFill="1" applyBorder="1" applyAlignment="1">
      <alignment horizontal="center" vertical="center" shrinkToFit="1"/>
    </xf>
    <xf numFmtId="0" fontId="86" fillId="0" borderId="42" xfId="0" applyFont="1" applyFill="1" applyBorder="1" applyAlignment="1">
      <alignment horizontal="center" vertical="center" shrinkToFit="1"/>
    </xf>
    <xf numFmtId="0" fontId="85" fillId="0" borderId="46" xfId="0" applyFont="1" applyFill="1" applyBorder="1" applyAlignment="1">
      <alignment horizontal="center"/>
    </xf>
    <xf numFmtId="0" fontId="85" fillId="0" borderId="34" xfId="0" applyFont="1" applyFill="1" applyBorder="1" applyAlignment="1">
      <alignment horizontal="center"/>
    </xf>
    <xf numFmtId="0" fontId="85" fillId="0" borderId="37" xfId="0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shrinkToFit="1"/>
    </xf>
    <xf numFmtId="0" fontId="86" fillId="0" borderId="26" xfId="0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 shrinkToFi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shrinkToFit="1"/>
    </xf>
    <xf numFmtId="0" fontId="86" fillId="0" borderId="42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/>
    </xf>
    <xf numFmtId="0" fontId="32" fillId="55" borderId="33" xfId="0" applyFont="1" applyFill="1" applyBorder="1" applyAlignment="1">
      <alignment horizontal="center" vertical="center" wrapText="1"/>
    </xf>
    <xf numFmtId="0" fontId="86" fillId="55" borderId="44" xfId="0" applyFont="1" applyFill="1" applyBorder="1" applyAlignment="1">
      <alignment horizontal="center" vertical="center"/>
    </xf>
    <xf numFmtId="0" fontId="86" fillId="55" borderId="27" xfId="0" applyFont="1" applyFill="1" applyBorder="1" applyAlignment="1">
      <alignment horizontal="center" vertical="center"/>
    </xf>
    <xf numFmtId="0" fontId="43" fillId="55" borderId="27" xfId="0" applyFont="1" applyFill="1" applyBorder="1" applyAlignment="1">
      <alignment horizontal="center" vertical="center" shrinkToFit="1"/>
    </xf>
    <xf numFmtId="0" fontId="36" fillId="55" borderId="31" xfId="0" applyFont="1" applyFill="1" applyBorder="1" applyAlignment="1">
      <alignment horizontal="center" vertical="center" wrapText="1"/>
    </xf>
    <xf numFmtId="0" fontId="42" fillId="55" borderId="36" xfId="0" applyFont="1" applyFill="1" applyBorder="1" applyAlignment="1">
      <alignment horizontal="center" vertical="center" wrapText="1"/>
    </xf>
    <xf numFmtId="0" fontId="85" fillId="55" borderId="45" xfId="0" applyFont="1" applyFill="1" applyBorder="1" applyAlignment="1">
      <alignment horizontal="center" vertical="center" wrapText="1"/>
    </xf>
    <xf numFmtId="0" fontId="85" fillId="55" borderId="35" xfId="0" applyFont="1" applyFill="1" applyBorder="1" applyAlignment="1">
      <alignment horizontal="center" vertical="center" wrapText="1"/>
    </xf>
    <xf numFmtId="0" fontId="33" fillId="55" borderId="35" xfId="0" applyFont="1" applyFill="1" applyBorder="1" applyAlignment="1">
      <alignment horizontal="center" vertical="center" shrinkToFit="1"/>
    </xf>
    <xf numFmtId="0" fontId="36" fillId="55" borderId="30" xfId="0" applyFont="1" applyFill="1" applyBorder="1" applyAlignment="1">
      <alignment horizontal="center" vertical="center" wrapText="1"/>
    </xf>
    <xf numFmtId="0" fontId="87" fillId="55" borderId="27" xfId="0" applyFont="1" applyFill="1" applyBorder="1" applyAlignment="1">
      <alignment horizontal="center" vertical="center" shrinkToFit="1"/>
    </xf>
    <xf numFmtId="0" fontId="88" fillId="55" borderId="26" xfId="0" applyFont="1" applyFill="1" applyBorder="1" applyAlignment="1">
      <alignment horizontal="center" vertical="center" shrinkToFit="1"/>
    </xf>
    <xf numFmtId="0" fontId="87" fillId="0" borderId="27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shrinkToFit="1"/>
    </xf>
    <xf numFmtId="0" fontId="88" fillId="55" borderId="26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wrapText="1"/>
    </xf>
    <xf numFmtId="0" fontId="36" fillId="55" borderId="50" xfId="0" applyFont="1" applyFill="1" applyBorder="1" applyAlignment="1">
      <alignment horizontal="center" vertical="center" wrapText="1"/>
    </xf>
    <xf numFmtId="0" fontId="36" fillId="55" borderId="51" xfId="0" applyFont="1" applyFill="1" applyBorder="1" applyAlignment="1">
      <alignment horizontal="center" vertical="center" wrapText="1"/>
    </xf>
    <xf numFmtId="0" fontId="25" fillId="55" borderId="52" xfId="0" applyFont="1" applyFill="1" applyBorder="1" applyAlignment="1">
      <alignment horizontal="center" vertical="center" wrapText="1"/>
    </xf>
    <xf numFmtId="0" fontId="25" fillId="55" borderId="35" xfId="0" applyFont="1" applyFill="1" applyBorder="1" applyAlignment="1">
      <alignment horizontal="center" vertical="center" wrapText="1"/>
    </xf>
    <xf numFmtId="0" fontId="40" fillId="55" borderId="52" xfId="0" applyFont="1" applyFill="1" applyBorder="1" applyAlignment="1">
      <alignment horizontal="center" vertical="center" wrapText="1"/>
    </xf>
    <xf numFmtId="0" fontId="40" fillId="55" borderId="53" xfId="0" applyFont="1" applyFill="1" applyBorder="1" applyAlignment="1">
      <alignment horizontal="center" vertical="center" wrapText="1"/>
    </xf>
    <xf numFmtId="0" fontId="36" fillId="55" borderId="27" xfId="0" applyFont="1" applyFill="1" applyBorder="1" applyAlignment="1">
      <alignment horizontal="center" vertical="center" wrapText="1"/>
    </xf>
    <xf numFmtId="0" fontId="36" fillId="55" borderId="35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76" fontId="36" fillId="0" borderId="55" xfId="0" applyNumberFormat="1" applyFont="1" applyFill="1" applyBorder="1" applyAlignment="1">
      <alignment horizontal="center" vertical="center" wrapText="1"/>
    </xf>
    <xf numFmtId="49" fontId="24" fillId="4" borderId="56" xfId="0" applyNumberFormat="1" applyFont="1" applyFill="1" applyBorder="1" applyAlignment="1">
      <alignment horizontal="center" wrapText="1"/>
    </xf>
    <xf numFmtId="49" fontId="24" fillId="4" borderId="57" xfId="0" applyNumberFormat="1" applyFont="1" applyFill="1" applyBorder="1" applyAlignment="1">
      <alignment horizontal="center" wrapText="1"/>
    </xf>
    <xf numFmtId="49" fontId="24" fillId="4" borderId="22" xfId="0" applyNumberFormat="1" applyFont="1" applyFill="1" applyBorder="1" applyAlignment="1">
      <alignment horizontal="center" wrapText="1"/>
    </xf>
    <xf numFmtId="49" fontId="24" fillId="4" borderId="34" xfId="0" applyNumberFormat="1" applyFont="1" applyFill="1" applyBorder="1" applyAlignment="1">
      <alignment horizontal="center" wrapText="1"/>
    </xf>
    <xf numFmtId="49" fontId="24" fillId="4" borderId="58" xfId="0" applyNumberFormat="1" applyFont="1" applyFill="1" applyBorder="1" applyAlignment="1">
      <alignment horizontal="center" wrapText="1"/>
    </xf>
    <xf numFmtId="49" fontId="24" fillId="4" borderId="27" xfId="0" applyNumberFormat="1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49" fontId="24" fillId="4" borderId="59" xfId="0" applyNumberFormat="1" applyFont="1" applyFill="1" applyBorder="1" applyAlignment="1">
      <alignment horizontal="center" wrapText="1"/>
    </xf>
    <xf numFmtId="49" fontId="24" fillId="4" borderId="35" xfId="0" applyNumberFormat="1" applyFont="1" applyFill="1" applyBorder="1" applyAlignment="1">
      <alignment horizontal="center" wrapText="1"/>
    </xf>
    <xf numFmtId="49" fontId="24" fillId="4" borderId="60" xfId="0" applyNumberFormat="1" applyFont="1" applyFill="1" applyBorder="1" applyAlignment="1">
      <alignment horizontal="center" wrapText="1"/>
    </xf>
    <xf numFmtId="49" fontId="24" fillId="4" borderId="61" xfId="0" applyNumberFormat="1" applyFont="1" applyFill="1" applyBorder="1" applyAlignment="1">
      <alignment horizontal="center" wrapText="1"/>
    </xf>
    <xf numFmtId="49" fontId="24" fillId="4" borderId="62" xfId="0" applyNumberFormat="1" applyFont="1" applyFill="1" applyBorder="1" applyAlignment="1">
      <alignment horizont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24" fillId="4" borderId="26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35" fillId="6" borderId="63" xfId="0" applyFont="1" applyFill="1" applyBorder="1" applyAlignment="1">
      <alignment horizontal="center" vertical="center" wrapText="1"/>
    </xf>
    <xf numFmtId="0" fontId="35" fillId="6" borderId="24" xfId="0" applyFont="1" applyFill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5" fillId="6" borderId="66" xfId="0" applyFont="1" applyFill="1" applyBorder="1" applyAlignment="1">
      <alignment horizontal="center" vertical="center" wrapText="1"/>
    </xf>
    <xf numFmtId="0" fontId="35" fillId="6" borderId="67" xfId="0" applyFont="1" applyFill="1" applyBorder="1" applyAlignment="1">
      <alignment horizontal="center" vertical="center" wrapText="1"/>
    </xf>
    <xf numFmtId="0" fontId="38" fillId="6" borderId="68" xfId="0" applyFont="1" applyFill="1" applyBorder="1" applyAlignment="1">
      <alignment horizontal="center" vertical="center" wrapText="1"/>
    </xf>
    <xf numFmtId="0" fontId="38" fillId="6" borderId="69" xfId="0" applyFont="1" applyFill="1" applyBorder="1" applyAlignment="1">
      <alignment horizontal="center" vertical="center" wrapText="1"/>
    </xf>
    <xf numFmtId="176" fontId="36" fillId="0" borderId="50" xfId="0" applyNumberFormat="1" applyFont="1" applyFill="1" applyBorder="1" applyAlignment="1">
      <alignment horizontal="center" vertical="center" wrapText="1"/>
    </xf>
    <xf numFmtId="176" fontId="36" fillId="0" borderId="70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176" fontId="36" fillId="0" borderId="72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176" fontId="36" fillId="0" borderId="73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38" fillId="6" borderId="76" xfId="0" applyFont="1" applyFill="1" applyBorder="1" applyAlignment="1">
      <alignment horizontal="center" vertical="center" wrapText="1"/>
    </xf>
    <xf numFmtId="0" fontId="38" fillId="6" borderId="77" xfId="0" applyFont="1" applyFill="1" applyBorder="1" applyAlignment="1">
      <alignment horizontal="center" vertical="center" wrapText="1"/>
    </xf>
    <xf numFmtId="0" fontId="39" fillId="6" borderId="63" xfId="0" applyFont="1" applyFill="1" applyBorder="1" applyAlignment="1">
      <alignment horizontal="center" vertical="center" wrapText="1"/>
    </xf>
    <xf numFmtId="0" fontId="39" fillId="6" borderId="24" xfId="0" applyFont="1" applyFill="1" applyBorder="1" applyAlignment="1">
      <alignment horizontal="center" vertical="center" wrapText="1"/>
    </xf>
    <xf numFmtId="0" fontId="41" fillId="6" borderId="68" xfId="0" applyFont="1" applyFill="1" applyBorder="1" applyAlignment="1">
      <alignment horizontal="center" vertical="center" wrapText="1"/>
    </xf>
    <xf numFmtId="0" fontId="41" fillId="6" borderId="69" xfId="0" applyFont="1" applyFill="1" applyBorder="1" applyAlignment="1">
      <alignment horizontal="center" vertical="center" wrapText="1"/>
    </xf>
    <xf numFmtId="0" fontId="31" fillId="0" borderId="78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9" fillId="6" borderId="68" xfId="0" applyFont="1" applyFill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176" fontId="39" fillId="6" borderId="81" xfId="0" applyNumberFormat="1" applyFont="1" applyFill="1" applyBorder="1" applyAlignment="1">
      <alignment horizontal="center" vertical="center" wrapText="1"/>
    </xf>
    <xf numFmtId="176" fontId="39" fillId="6" borderId="82" xfId="0" applyNumberFormat="1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176" fontId="36" fillId="0" borderId="83" xfId="0" applyNumberFormat="1" applyFont="1" applyFill="1" applyBorder="1" applyAlignment="1">
      <alignment horizontal="center" vertical="center" wrapText="1"/>
    </xf>
    <xf numFmtId="49" fontId="24" fillId="4" borderId="84" xfId="0" applyNumberFormat="1" applyFont="1" applyFill="1" applyBorder="1" applyAlignment="1">
      <alignment horizontal="center" wrapText="1"/>
    </xf>
    <xf numFmtId="49" fontId="24" fillId="4" borderId="48" xfId="0" applyNumberFormat="1" applyFont="1" applyFill="1" applyBorder="1" applyAlignment="1">
      <alignment horizontal="center" wrapText="1"/>
    </xf>
    <xf numFmtId="0" fontId="25" fillId="0" borderId="85" xfId="0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0</xdr:row>
      <xdr:rowOff>133350</xdr:rowOff>
    </xdr:from>
    <xdr:ext cx="1905000" cy="514350"/>
    <xdr:sp>
      <xdr:nvSpPr>
        <xdr:cNvPr id="1" name="矩形 4"/>
        <xdr:cNvSpPr>
          <a:spLocks/>
        </xdr:cNvSpPr>
      </xdr:nvSpPr>
      <xdr:spPr>
        <a:xfrm>
          <a:off x="1885950" y="133350"/>
          <a:ext cx="1905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371475</xdr:colOff>
      <xdr:row>1</xdr:row>
      <xdr:rowOff>19050</xdr:rowOff>
    </xdr:from>
    <xdr:to>
      <xdr:col>7</xdr:col>
      <xdr:colOff>695325</xdr:colOff>
      <xdr:row>1</xdr:row>
      <xdr:rowOff>247650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6667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3</xdr:col>
      <xdr:colOff>466725</xdr:colOff>
      <xdr:row>2</xdr:row>
      <xdr:rowOff>38100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57150"/>
          <a:ext cx="1543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</xdr:row>
      <xdr:rowOff>295275</xdr:rowOff>
    </xdr:from>
    <xdr:to>
      <xdr:col>3</xdr:col>
      <xdr:colOff>1628775</xdr:colOff>
      <xdr:row>4</xdr:row>
      <xdr:rowOff>66675</xdr:rowOff>
    </xdr:to>
    <xdr:pic>
      <xdr:nvPicPr>
        <xdr:cNvPr id="4" name="圖片 42" descr="images (36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942975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38</xdr:row>
      <xdr:rowOff>9525</xdr:rowOff>
    </xdr:from>
    <xdr:to>
      <xdr:col>5</xdr:col>
      <xdr:colOff>190500</xdr:colOff>
      <xdr:row>39</xdr:row>
      <xdr:rowOff>19050</xdr:rowOff>
    </xdr:to>
    <xdr:pic>
      <xdr:nvPicPr>
        <xdr:cNvPr id="5" name="圖片 21" descr="下載 (10).jpg"/>
        <xdr:cNvPicPr preferRelativeResize="1">
          <a:picLocks noChangeAspect="1"/>
        </xdr:cNvPicPr>
      </xdr:nvPicPr>
      <xdr:blipFill>
        <a:blip r:embed="rId4"/>
        <a:srcRect l="29333" t="10221" r="23468" b="22003"/>
        <a:stretch>
          <a:fillRect/>
        </a:stretch>
      </xdr:blipFill>
      <xdr:spPr>
        <a:xfrm>
          <a:off x="4381500" y="106965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14</xdr:row>
      <xdr:rowOff>419100</xdr:rowOff>
    </xdr:from>
    <xdr:to>
      <xdr:col>5</xdr:col>
      <xdr:colOff>409575</xdr:colOff>
      <xdr:row>16</xdr:row>
      <xdr:rowOff>323850</xdr:rowOff>
    </xdr:to>
    <xdr:pic>
      <xdr:nvPicPr>
        <xdr:cNvPr id="6" name="圖片 29" descr="images (27)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44958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32</xdr:row>
      <xdr:rowOff>266700</xdr:rowOff>
    </xdr:from>
    <xdr:to>
      <xdr:col>3</xdr:col>
      <xdr:colOff>257175</xdr:colOff>
      <xdr:row>34</xdr:row>
      <xdr:rowOff>123825</xdr:rowOff>
    </xdr:to>
    <xdr:pic>
      <xdr:nvPicPr>
        <xdr:cNvPr id="7" name="圖片 43" descr="images (18)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267825"/>
          <a:ext cx="495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1533525</xdr:colOff>
      <xdr:row>6</xdr:row>
      <xdr:rowOff>247650</xdr:rowOff>
    </xdr:from>
    <xdr:to>
      <xdr:col>4</xdr:col>
      <xdr:colOff>352425</xdr:colOff>
      <xdr:row>8</xdr:row>
      <xdr:rowOff>190500</xdr:rowOff>
    </xdr:to>
    <xdr:pic>
      <xdr:nvPicPr>
        <xdr:cNvPr id="8" name="圖片 45" descr="下載 (1)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47975" y="207645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26</xdr:row>
      <xdr:rowOff>0</xdr:rowOff>
    </xdr:from>
    <xdr:to>
      <xdr:col>3</xdr:col>
      <xdr:colOff>428625</xdr:colOff>
      <xdr:row>28</xdr:row>
      <xdr:rowOff>38100</xdr:rowOff>
    </xdr:to>
    <xdr:pic>
      <xdr:nvPicPr>
        <xdr:cNvPr id="9" name="圖片 46" descr="下載 (6).png"/>
        <xdr:cNvPicPr preferRelativeResize="1">
          <a:picLocks noChangeAspect="1"/>
        </xdr:cNvPicPr>
      </xdr:nvPicPr>
      <xdr:blipFill>
        <a:blip r:embed="rId8"/>
        <a:srcRect b="25001"/>
        <a:stretch>
          <a:fillRect/>
        </a:stretch>
      </xdr:blipFill>
      <xdr:spPr>
        <a:xfrm>
          <a:off x="962025" y="731520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</xdr:row>
      <xdr:rowOff>38100</xdr:rowOff>
    </xdr:from>
    <xdr:to>
      <xdr:col>6</xdr:col>
      <xdr:colOff>257175</xdr:colOff>
      <xdr:row>1</xdr:row>
      <xdr:rowOff>238125</xdr:rowOff>
    </xdr:to>
    <xdr:pic>
      <xdr:nvPicPr>
        <xdr:cNvPr id="10" name="圖片 12" descr="櫻桃線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685800"/>
          <a:ext cx="463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625" style="0" customWidth="1"/>
    <col min="4" max="4" width="22.625" style="48" customWidth="1"/>
    <col min="5" max="5" width="21.375" style="48" customWidth="1"/>
    <col min="6" max="6" width="20.875" style="48" customWidth="1"/>
    <col min="7" max="7" width="3.625" style="28" customWidth="1"/>
    <col min="8" max="8" width="13.75390625" style="0" customWidth="1"/>
    <col min="9" max="13" width="2.00390625" style="25" customWidth="1"/>
    <col min="14" max="14" width="2.625" style="26" customWidth="1"/>
  </cols>
  <sheetData>
    <row r="1" spans="3:14" ht="51" customHeight="1">
      <c r="C1" s="1"/>
      <c r="D1" s="1"/>
      <c r="E1" s="147" t="s">
        <v>197</v>
      </c>
      <c r="F1" s="148"/>
      <c r="G1" s="148"/>
      <c r="H1" s="148"/>
      <c r="I1" s="148"/>
      <c r="J1" s="148"/>
      <c r="K1" s="148"/>
      <c r="L1" s="148"/>
      <c r="M1" s="148"/>
      <c r="N1" s="148"/>
    </row>
    <row r="2" spans="3:14" ht="23.25" customHeight="1" thickBot="1">
      <c r="C2" s="1"/>
      <c r="D2" s="1"/>
      <c r="E2" s="91"/>
      <c r="F2" s="91"/>
      <c r="G2" s="27"/>
      <c r="H2" s="192" t="s">
        <v>220</v>
      </c>
      <c r="I2" s="192"/>
      <c r="J2" s="192"/>
      <c r="K2" s="192"/>
      <c r="L2" s="192"/>
      <c r="M2" s="192"/>
      <c r="N2" s="192"/>
    </row>
    <row r="3" spans="1:14" ht="12.75" customHeight="1" thickBot="1">
      <c r="A3" s="158" t="s">
        <v>61</v>
      </c>
      <c r="B3" s="149" t="s">
        <v>60</v>
      </c>
      <c r="C3" s="160" t="s">
        <v>0</v>
      </c>
      <c r="D3" s="181" t="s">
        <v>1</v>
      </c>
      <c r="E3" s="160" t="s">
        <v>2</v>
      </c>
      <c r="F3" s="160"/>
      <c r="G3" s="185" t="s">
        <v>3</v>
      </c>
      <c r="H3" s="160" t="s">
        <v>4</v>
      </c>
      <c r="I3" s="183" t="s">
        <v>58</v>
      </c>
      <c r="J3" s="183" t="s">
        <v>59</v>
      </c>
      <c r="K3" s="190" t="s">
        <v>7</v>
      </c>
      <c r="L3" s="190" t="s">
        <v>8</v>
      </c>
      <c r="M3" s="190" t="s">
        <v>9</v>
      </c>
      <c r="N3" s="193" t="s">
        <v>10</v>
      </c>
    </row>
    <row r="4" spans="1:14" ht="12.75" customHeight="1" thickBot="1">
      <c r="A4" s="159"/>
      <c r="B4" s="150"/>
      <c r="C4" s="161"/>
      <c r="D4" s="182"/>
      <c r="E4" s="161"/>
      <c r="F4" s="161"/>
      <c r="G4" s="186"/>
      <c r="H4" s="161"/>
      <c r="I4" s="184"/>
      <c r="J4" s="184"/>
      <c r="K4" s="191"/>
      <c r="L4" s="191"/>
      <c r="M4" s="191"/>
      <c r="N4" s="194"/>
    </row>
    <row r="5" spans="1:14" ht="34.5" customHeight="1" thickBot="1">
      <c r="A5" s="151" t="s">
        <v>67</v>
      </c>
      <c r="B5" s="146" t="s">
        <v>53</v>
      </c>
      <c r="C5" s="152" t="s">
        <v>198</v>
      </c>
      <c r="D5" s="15" t="s">
        <v>202</v>
      </c>
      <c r="E5" s="47" t="s">
        <v>169</v>
      </c>
      <c r="F5" s="81" t="s">
        <v>210</v>
      </c>
      <c r="G5" s="154" t="s">
        <v>57</v>
      </c>
      <c r="H5" s="42" t="s">
        <v>223</v>
      </c>
      <c r="I5" s="156">
        <v>5.8</v>
      </c>
      <c r="J5" s="156">
        <v>2.7</v>
      </c>
      <c r="K5" s="156">
        <v>2</v>
      </c>
      <c r="L5" s="156">
        <v>2.6</v>
      </c>
      <c r="M5" s="18"/>
      <c r="N5" s="126">
        <f>I5*70+J5*75+K5*25+L5*45+M5*60</f>
        <v>775.5</v>
      </c>
    </row>
    <row r="6" spans="1:14" ht="9.75" customHeight="1">
      <c r="A6" s="128"/>
      <c r="B6" s="130"/>
      <c r="C6" s="153"/>
      <c r="D6" s="32" t="s">
        <v>123</v>
      </c>
      <c r="E6" s="50" t="s">
        <v>102</v>
      </c>
      <c r="F6" s="60" t="s">
        <v>211</v>
      </c>
      <c r="G6" s="155"/>
      <c r="H6" s="36" t="s">
        <v>144</v>
      </c>
      <c r="I6" s="157"/>
      <c r="J6" s="157"/>
      <c r="K6" s="157"/>
      <c r="L6" s="157"/>
      <c r="M6" s="19"/>
      <c r="N6" s="126"/>
    </row>
    <row r="7" spans="1:14" ht="34.5" customHeight="1">
      <c r="A7" s="127" t="s">
        <v>68</v>
      </c>
      <c r="B7" s="132" t="s">
        <v>65</v>
      </c>
      <c r="C7" s="153" t="s">
        <v>214</v>
      </c>
      <c r="D7" s="52" t="s">
        <v>187</v>
      </c>
      <c r="E7" s="58" t="s">
        <v>170</v>
      </c>
      <c r="F7" s="81" t="s">
        <v>171</v>
      </c>
      <c r="G7" s="134" t="s">
        <v>81</v>
      </c>
      <c r="H7" s="107" t="s">
        <v>242</v>
      </c>
      <c r="I7" s="156">
        <v>6</v>
      </c>
      <c r="J7" s="156">
        <v>2.5</v>
      </c>
      <c r="K7" s="156">
        <v>2</v>
      </c>
      <c r="L7" s="156">
        <v>2.5</v>
      </c>
      <c r="M7" s="18"/>
      <c r="N7" s="126">
        <f>I7*70+J7*75+K7*25+L7*45+M7*60</f>
        <v>770</v>
      </c>
    </row>
    <row r="8" spans="1:14" ht="9.75" customHeight="1">
      <c r="A8" s="128"/>
      <c r="B8" s="130"/>
      <c r="C8" s="153"/>
      <c r="D8" s="51" t="s">
        <v>83</v>
      </c>
      <c r="E8" s="59" t="s">
        <v>124</v>
      </c>
      <c r="F8" s="60" t="s">
        <v>125</v>
      </c>
      <c r="G8" s="134"/>
      <c r="H8" s="108" t="s">
        <v>243</v>
      </c>
      <c r="I8" s="156"/>
      <c r="J8" s="156"/>
      <c r="K8" s="156"/>
      <c r="L8" s="156"/>
      <c r="M8" s="19"/>
      <c r="N8" s="126"/>
    </row>
    <row r="9" spans="1:14" ht="34.5" customHeight="1">
      <c r="A9" s="127" t="s">
        <v>69</v>
      </c>
      <c r="B9" s="132" t="s">
        <v>54</v>
      </c>
      <c r="C9" s="133" t="s">
        <v>179</v>
      </c>
      <c r="D9" s="53" t="s">
        <v>98</v>
      </c>
      <c r="E9" s="61" t="s">
        <v>172</v>
      </c>
      <c r="F9" s="82" t="s">
        <v>173</v>
      </c>
      <c r="G9" s="134" t="s">
        <v>81</v>
      </c>
      <c r="H9" s="41" t="s">
        <v>145</v>
      </c>
      <c r="I9" s="144">
        <v>5.8</v>
      </c>
      <c r="J9" s="144">
        <v>2.7</v>
      </c>
      <c r="K9" s="144">
        <v>2</v>
      </c>
      <c r="L9" s="144">
        <v>2.5</v>
      </c>
      <c r="M9" s="21"/>
      <c r="N9" s="126">
        <f>I9*70+J9*75+K9*25+L9*45+M9*60</f>
        <v>771</v>
      </c>
    </row>
    <row r="10" spans="1:14" ht="9.75" customHeight="1">
      <c r="A10" s="128"/>
      <c r="B10" s="130"/>
      <c r="C10" s="153"/>
      <c r="D10" s="33" t="s">
        <v>99</v>
      </c>
      <c r="E10" s="62" t="s">
        <v>103</v>
      </c>
      <c r="F10" s="62" t="s">
        <v>126</v>
      </c>
      <c r="G10" s="134"/>
      <c r="H10" s="31" t="s">
        <v>146</v>
      </c>
      <c r="I10" s="156"/>
      <c r="J10" s="156"/>
      <c r="K10" s="156"/>
      <c r="L10" s="156"/>
      <c r="M10" s="19"/>
      <c r="N10" s="126"/>
    </row>
    <row r="11" spans="1:14" ht="34.5" customHeight="1">
      <c r="A11" s="131" t="s">
        <v>70</v>
      </c>
      <c r="B11" s="132" t="s">
        <v>55</v>
      </c>
      <c r="C11" s="167" t="s">
        <v>178</v>
      </c>
      <c r="D11" s="54" t="s">
        <v>84</v>
      </c>
      <c r="E11" s="82" t="s">
        <v>174</v>
      </c>
      <c r="F11" s="66" t="s">
        <v>226</v>
      </c>
      <c r="G11" s="136" t="s">
        <v>81</v>
      </c>
      <c r="H11" s="41" t="s">
        <v>147</v>
      </c>
      <c r="I11" s="177">
        <v>5.9</v>
      </c>
      <c r="J11" s="177">
        <v>2.5</v>
      </c>
      <c r="K11" s="177">
        <v>2</v>
      </c>
      <c r="L11" s="177">
        <v>2.7</v>
      </c>
      <c r="M11" s="18"/>
      <c r="N11" s="126">
        <f>I11*70+J11*75+K11*25+L11*45+M11*60</f>
        <v>772</v>
      </c>
    </row>
    <row r="12" spans="1:14" ht="9.75" customHeight="1" thickBot="1">
      <c r="A12" s="139"/>
      <c r="B12" s="141"/>
      <c r="C12" s="179"/>
      <c r="D12" s="55" t="s">
        <v>85</v>
      </c>
      <c r="E12" s="64" t="s">
        <v>104</v>
      </c>
      <c r="F12" s="96" t="s">
        <v>227</v>
      </c>
      <c r="G12" s="137"/>
      <c r="H12" s="55" t="s">
        <v>148</v>
      </c>
      <c r="I12" s="178"/>
      <c r="J12" s="178"/>
      <c r="K12" s="178"/>
      <c r="L12" s="178"/>
      <c r="M12" s="20"/>
      <c r="N12" s="162"/>
    </row>
    <row r="13" spans="1:14" ht="34.5" customHeight="1" thickBot="1">
      <c r="A13" s="127" t="s">
        <v>62</v>
      </c>
      <c r="B13" s="146" t="s">
        <v>53</v>
      </c>
      <c r="C13" s="153" t="s">
        <v>199</v>
      </c>
      <c r="D13" s="17" t="s">
        <v>208</v>
      </c>
      <c r="E13" s="67" t="s">
        <v>106</v>
      </c>
      <c r="F13" s="86" t="s">
        <v>175</v>
      </c>
      <c r="G13" s="154" t="s">
        <v>82</v>
      </c>
      <c r="H13" s="42" t="s">
        <v>212</v>
      </c>
      <c r="I13" s="156">
        <v>5.8</v>
      </c>
      <c r="J13" s="156">
        <v>2.7</v>
      </c>
      <c r="K13" s="156">
        <v>2</v>
      </c>
      <c r="L13" s="156">
        <v>2.6</v>
      </c>
      <c r="M13" s="18"/>
      <c r="N13" s="163">
        <f>I13*70+J13*75+K13*25+L13*45+M13*60</f>
        <v>775.5</v>
      </c>
    </row>
    <row r="14" spans="1:14" ht="9.75" customHeight="1">
      <c r="A14" s="142"/>
      <c r="B14" s="130"/>
      <c r="C14" s="180"/>
      <c r="D14" s="33" t="s">
        <v>209</v>
      </c>
      <c r="E14" s="69" t="s">
        <v>186</v>
      </c>
      <c r="F14" s="46" t="s">
        <v>127</v>
      </c>
      <c r="G14" s="155"/>
      <c r="H14" s="31" t="s">
        <v>213</v>
      </c>
      <c r="I14" s="157"/>
      <c r="J14" s="157"/>
      <c r="K14" s="157"/>
      <c r="L14" s="157"/>
      <c r="M14" s="19"/>
      <c r="N14" s="126"/>
    </row>
    <row r="15" spans="1:14" ht="34.5" customHeight="1">
      <c r="A15" s="143" t="s">
        <v>71</v>
      </c>
      <c r="B15" s="132" t="s">
        <v>65</v>
      </c>
      <c r="C15" s="133" t="s">
        <v>178</v>
      </c>
      <c r="D15" s="16" t="s">
        <v>86</v>
      </c>
      <c r="E15" s="63" t="s">
        <v>176</v>
      </c>
      <c r="F15" s="63" t="s">
        <v>222</v>
      </c>
      <c r="G15" s="134" t="s">
        <v>81</v>
      </c>
      <c r="H15" s="109" t="s">
        <v>244</v>
      </c>
      <c r="I15" s="138">
        <v>5.8</v>
      </c>
      <c r="J15" s="138">
        <v>2.6</v>
      </c>
      <c r="K15" s="138">
        <v>2</v>
      </c>
      <c r="L15" s="138">
        <v>2.7</v>
      </c>
      <c r="M15" s="21"/>
      <c r="N15" s="126">
        <f>I15*70+J15*75+K15*25+L15*45+M15*60</f>
        <v>772.5</v>
      </c>
    </row>
    <row r="16" spans="1:14" ht="9.75" customHeight="1">
      <c r="A16" s="142"/>
      <c r="B16" s="130"/>
      <c r="C16" s="175"/>
      <c r="D16" s="39" t="s">
        <v>87</v>
      </c>
      <c r="E16" s="79" t="s">
        <v>105</v>
      </c>
      <c r="F16" s="90" t="s">
        <v>215</v>
      </c>
      <c r="G16" s="176"/>
      <c r="H16" s="110" t="s">
        <v>245</v>
      </c>
      <c r="I16" s="173"/>
      <c r="J16" s="173"/>
      <c r="K16" s="173"/>
      <c r="L16" s="173"/>
      <c r="M16" s="22"/>
      <c r="N16" s="174"/>
    </row>
    <row r="17" spans="1:14" ht="34.5" customHeight="1">
      <c r="A17" s="127" t="s">
        <v>72</v>
      </c>
      <c r="B17" s="132" t="s">
        <v>54</v>
      </c>
      <c r="C17" s="153" t="s">
        <v>221</v>
      </c>
      <c r="D17" s="15" t="s">
        <v>88</v>
      </c>
      <c r="E17" s="47" t="s">
        <v>216</v>
      </c>
      <c r="F17" s="68" t="s">
        <v>128</v>
      </c>
      <c r="G17" s="170" t="s">
        <v>81</v>
      </c>
      <c r="H17" s="42" t="s">
        <v>149</v>
      </c>
      <c r="I17" s="156">
        <v>5.8</v>
      </c>
      <c r="J17" s="156">
        <v>2.7</v>
      </c>
      <c r="K17" s="156">
        <v>2</v>
      </c>
      <c r="L17" s="156">
        <v>2.5</v>
      </c>
      <c r="M17" s="18"/>
      <c r="N17" s="171">
        <f>I17*70+J17*75+K17*25+L17*45+M17*60</f>
        <v>771</v>
      </c>
    </row>
    <row r="18" spans="1:14" ht="9.75" customHeight="1">
      <c r="A18" s="142"/>
      <c r="B18" s="130"/>
      <c r="C18" s="153"/>
      <c r="D18" s="37" t="s">
        <v>89</v>
      </c>
      <c r="E18" s="65" t="s">
        <v>217</v>
      </c>
      <c r="F18" s="70" t="s">
        <v>129</v>
      </c>
      <c r="G18" s="134"/>
      <c r="H18" s="36" t="s">
        <v>150</v>
      </c>
      <c r="I18" s="138"/>
      <c r="J18" s="138"/>
      <c r="K18" s="138"/>
      <c r="L18" s="138"/>
      <c r="M18" s="19"/>
      <c r="N18" s="126"/>
    </row>
    <row r="19" spans="1:14" ht="34.5" customHeight="1">
      <c r="A19" s="143" t="s">
        <v>73</v>
      </c>
      <c r="B19" s="132" t="s">
        <v>55</v>
      </c>
      <c r="C19" s="133" t="s">
        <v>181</v>
      </c>
      <c r="D19" s="30" t="s">
        <v>100</v>
      </c>
      <c r="E19" s="71" t="s">
        <v>219</v>
      </c>
      <c r="F19" s="63" t="s">
        <v>130</v>
      </c>
      <c r="G19" s="136" t="s">
        <v>81</v>
      </c>
      <c r="H19" s="41" t="s">
        <v>155</v>
      </c>
      <c r="I19" s="144">
        <v>6</v>
      </c>
      <c r="J19" s="144">
        <v>2.5</v>
      </c>
      <c r="K19" s="144">
        <v>2.2</v>
      </c>
      <c r="L19" s="144">
        <v>2.5</v>
      </c>
      <c r="M19" s="21"/>
      <c r="N19" s="168">
        <f>I19*70+J19*75+K19*25+L19*45+M19*60</f>
        <v>775</v>
      </c>
    </row>
    <row r="20" spans="1:14" ht="9.75" customHeight="1" thickBot="1">
      <c r="A20" s="139"/>
      <c r="B20" s="140"/>
      <c r="C20" s="172"/>
      <c r="D20" s="38" t="s">
        <v>101</v>
      </c>
      <c r="E20" s="72" t="s">
        <v>108</v>
      </c>
      <c r="F20" s="73" t="s">
        <v>131</v>
      </c>
      <c r="G20" s="137"/>
      <c r="H20" s="34" t="s">
        <v>156</v>
      </c>
      <c r="I20" s="145"/>
      <c r="J20" s="145"/>
      <c r="K20" s="145"/>
      <c r="L20" s="145"/>
      <c r="M20" s="20"/>
      <c r="N20" s="169"/>
    </row>
    <row r="21" spans="1:14" ht="34.5" customHeight="1">
      <c r="A21" s="143" t="s">
        <v>228</v>
      </c>
      <c r="B21" s="132" t="s">
        <v>229</v>
      </c>
      <c r="C21" s="116" t="s">
        <v>230</v>
      </c>
      <c r="D21" s="97" t="s">
        <v>231</v>
      </c>
      <c r="E21" s="98" t="s">
        <v>232</v>
      </c>
      <c r="F21" s="99" t="s">
        <v>233</v>
      </c>
      <c r="G21" s="118" t="s">
        <v>234</v>
      </c>
      <c r="H21" s="100" t="s">
        <v>235</v>
      </c>
      <c r="I21" s="120">
        <v>6</v>
      </c>
      <c r="J21" s="120">
        <v>2.5</v>
      </c>
      <c r="K21" s="120">
        <v>2.2</v>
      </c>
      <c r="L21" s="120">
        <v>2.5</v>
      </c>
      <c r="M21" s="101"/>
      <c r="N21" s="114">
        <f>I21*70+J21*75+K21*25+L21*45+M21*60</f>
        <v>775</v>
      </c>
    </row>
    <row r="22" spans="1:14" ht="9.75" customHeight="1" thickBot="1">
      <c r="A22" s="139"/>
      <c r="B22" s="140"/>
      <c r="C22" s="117"/>
      <c r="D22" s="102" t="s">
        <v>236</v>
      </c>
      <c r="E22" s="103" t="s">
        <v>237</v>
      </c>
      <c r="F22" s="104" t="s">
        <v>238</v>
      </c>
      <c r="G22" s="119"/>
      <c r="H22" s="105" t="s">
        <v>239</v>
      </c>
      <c r="I22" s="121"/>
      <c r="J22" s="121"/>
      <c r="K22" s="121"/>
      <c r="L22" s="121"/>
      <c r="M22" s="106"/>
      <c r="N22" s="115"/>
    </row>
    <row r="23" spans="1:14" ht="24" customHeight="1">
      <c r="A23" s="127" t="s">
        <v>66</v>
      </c>
      <c r="B23" s="132" t="s">
        <v>53</v>
      </c>
      <c r="C23" s="164" t="s">
        <v>195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ht="9.75" customHeight="1">
      <c r="A24" s="128"/>
      <c r="B24" s="130"/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</row>
    <row r="25" spans="1:14" ht="34.5" customHeight="1">
      <c r="A25" s="131" t="s">
        <v>74</v>
      </c>
      <c r="B25" s="132" t="s">
        <v>65</v>
      </c>
      <c r="C25" s="167" t="s">
        <v>177</v>
      </c>
      <c r="D25" s="44" t="s">
        <v>90</v>
      </c>
      <c r="E25" s="61" t="s">
        <v>107</v>
      </c>
      <c r="F25" s="63" t="s">
        <v>132</v>
      </c>
      <c r="G25" s="134" t="s">
        <v>81</v>
      </c>
      <c r="H25" s="41" t="s">
        <v>153</v>
      </c>
      <c r="I25" s="138">
        <v>5.8</v>
      </c>
      <c r="J25" s="138">
        <v>2.7</v>
      </c>
      <c r="K25" s="138">
        <v>2</v>
      </c>
      <c r="L25" s="138">
        <v>2.5</v>
      </c>
      <c r="M25" s="21"/>
      <c r="N25" s="126">
        <f>I25*70+J25*75+K25*25+L25*45+M25*60</f>
        <v>771</v>
      </c>
    </row>
    <row r="26" spans="1:14" ht="9.75" customHeight="1">
      <c r="A26" s="128"/>
      <c r="B26" s="130"/>
      <c r="C26" s="153"/>
      <c r="D26" s="40" t="s">
        <v>91</v>
      </c>
      <c r="E26" s="62" t="s">
        <v>109</v>
      </c>
      <c r="F26" s="75" t="s">
        <v>133</v>
      </c>
      <c r="G26" s="134"/>
      <c r="H26" s="49" t="s">
        <v>154</v>
      </c>
      <c r="I26" s="138"/>
      <c r="J26" s="138"/>
      <c r="K26" s="138"/>
      <c r="L26" s="138"/>
      <c r="M26" s="19"/>
      <c r="N26" s="126"/>
    </row>
    <row r="27" spans="1:14" ht="34.5" customHeight="1">
      <c r="A27" s="131" t="s">
        <v>75</v>
      </c>
      <c r="B27" s="132" t="s">
        <v>54</v>
      </c>
      <c r="C27" s="167" t="s">
        <v>178</v>
      </c>
      <c r="D27" s="56" t="s">
        <v>92</v>
      </c>
      <c r="E27" s="61" t="s">
        <v>184</v>
      </c>
      <c r="F27" s="83" t="s">
        <v>167</v>
      </c>
      <c r="G27" s="134" t="s">
        <v>81</v>
      </c>
      <c r="H27" s="112" t="s">
        <v>248</v>
      </c>
      <c r="I27" s="138">
        <v>5.9</v>
      </c>
      <c r="J27" s="138">
        <v>2.6</v>
      </c>
      <c r="K27" s="138">
        <v>2</v>
      </c>
      <c r="L27" s="138">
        <v>2.5</v>
      </c>
      <c r="M27" s="21"/>
      <c r="N27" s="126">
        <f>I27*70+J27*75+K27*25+L27*45+M27*60</f>
        <v>770.5</v>
      </c>
    </row>
    <row r="28" spans="1:14" ht="9.75" customHeight="1">
      <c r="A28" s="128"/>
      <c r="B28" s="130"/>
      <c r="C28" s="153"/>
      <c r="D28" s="40" t="s">
        <v>93</v>
      </c>
      <c r="E28" s="70" t="s">
        <v>143</v>
      </c>
      <c r="F28" s="59" t="s">
        <v>185</v>
      </c>
      <c r="G28" s="134"/>
      <c r="H28" s="113" t="s">
        <v>249</v>
      </c>
      <c r="I28" s="138"/>
      <c r="J28" s="138"/>
      <c r="K28" s="138"/>
      <c r="L28" s="138"/>
      <c r="M28" s="19"/>
      <c r="N28" s="126"/>
    </row>
    <row r="29" spans="1:14" ht="34.5" customHeight="1" thickBot="1">
      <c r="A29" s="131" t="s">
        <v>76</v>
      </c>
      <c r="B29" s="132" t="s">
        <v>55</v>
      </c>
      <c r="C29" s="133" t="s">
        <v>179</v>
      </c>
      <c r="D29" s="87" t="s">
        <v>190</v>
      </c>
      <c r="E29" s="61" t="s">
        <v>110</v>
      </c>
      <c r="F29" s="63" t="s">
        <v>224</v>
      </c>
      <c r="G29" s="136" t="s">
        <v>81</v>
      </c>
      <c r="H29" s="41" t="s">
        <v>161</v>
      </c>
      <c r="I29" s="124">
        <v>6</v>
      </c>
      <c r="J29" s="124">
        <v>2.5</v>
      </c>
      <c r="K29" s="124">
        <v>2</v>
      </c>
      <c r="L29" s="124">
        <v>2.6</v>
      </c>
      <c r="M29" s="23"/>
      <c r="N29" s="126">
        <f>I29*70+J29*75+K29*25+L29*45+M29*60</f>
        <v>774.5</v>
      </c>
    </row>
    <row r="30" spans="1:14" ht="9.75" customHeight="1" thickBot="1">
      <c r="A30" s="139"/>
      <c r="B30" s="140"/>
      <c r="C30" s="135"/>
      <c r="D30" s="35" t="s">
        <v>191</v>
      </c>
      <c r="E30" s="73" t="s">
        <v>111</v>
      </c>
      <c r="F30" s="73" t="s">
        <v>225</v>
      </c>
      <c r="G30" s="137"/>
      <c r="H30" s="36" t="s">
        <v>162</v>
      </c>
      <c r="I30" s="125"/>
      <c r="J30" s="125"/>
      <c r="K30" s="125"/>
      <c r="L30" s="125"/>
      <c r="M30" s="24"/>
      <c r="N30" s="162"/>
    </row>
    <row r="31" spans="1:14" ht="34.5" customHeight="1" thickBot="1">
      <c r="A31" s="127" t="s">
        <v>63</v>
      </c>
      <c r="B31" s="129" t="s">
        <v>53</v>
      </c>
      <c r="C31" s="133" t="s">
        <v>200</v>
      </c>
      <c r="D31" s="15" t="s">
        <v>134</v>
      </c>
      <c r="E31" s="84" t="s">
        <v>168</v>
      </c>
      <c r="F31" s="76" t="s">
        <v>206</v>
      </c>
      <c r="G31" s="154" t="s">
        <v>57</v>
      </c>
      <c r="H31" s="57" t="s">
        <v>157</v>
      </c>
      <c r="I31" s="138">
        <v>5.8</v>
      </c>
      <c r="J31" s="138">
        <v>2.6</v>
      </c>
      <c r="K31" s="138">
        <v>2</v>
      </c>
      <c r="L31" s="138">
        <v>2.6</v>
      </c>
      <c r="M31" s="21"/>
      <c r="N31" s="163">
        <f>I31*70+J31*75+K31*25+L31*45+M31*60</f>
        <v>768</v>
      </c>
    </row>
    <row r="32" spans="1:14" ht="9.75" customHeight="1">
      <c r="A32" s="128"/>
      <c r="B32" s="130"/>
      <c r="C32" s="153"/>
      <c r="D32" s="37" t="s">
        <v>203</v>
      </c>
      <c r="E32" s="77" t="s">
        <v>112</v>
      </c>
      <c r="F32" s="78" t="s">
        <v>207</v>
      </c>
      <c r="G32" s="155"/>
      <c r="H32" s="49" t="s">
        <v>158</v>
      </c>
      <c r="I32" s="138"/>
      <c r="J32" s="138"/>
      <c r="K32" s="138"/>
      <c r="L32" s="138"/>
      <c r="M32" s="19"/>
      <c r="N32" s="126"/>
    </row>
    <row r="33" spans="1:14" ht="34.5" customHeight="1" thickBot="1">
      <c r="A33" s="131" t="s">
        <v>77</v>
      </c>
      <c r="B33" s="132" t="s">
        <v>65</v>
      </c>
      <c r="C33" s="133" t="s">
        <v>182</v>
      </c>
      <c r="D33" s="89" t="s">
        <v>193</v>
      </c>
      <c r="E33" s="67" t="s">
        <v>113</v>
      </c>
      <c r="F33" s="68" t="s">
        <v>135</v>
      </c>
      <c r="G33" s="134" t="s">
        <v>56</v>
      </c>
      <c r="H33" s="41" t="s">
        <v>159</v>
      </c>
      <c r="I33" s="124">
        <v>6</v>
      </c>
      <c r="J33" s="124">
        <v>2.5</v>
      </c>
      <c r="K33" s="124">
        <v>2</v>
      </c>
      <c r="L33" s="124">
        <v>2.7</v>
      </c>
      <c r="M33" s="23"/>
      <c r="N33" s="126">
        <f>I33*70+J33*75+K33*25+L33*45+M33*60</f>
        <v>779</v>
      </c>
    </row>
    <row r="34" spans="1:14" ht="9.75" customHeight="1">
      <c r="A34" s="128"/>
      <c r="B34" s="130"/>
      <c r="C34" s="133"/>
      <c r="D34" s="88" t="s">
        <v>192</v>
      </c>
      <c r="E34" s="79" t="s">
        <v>194</v>
      </c>
      <c r="F34" s="70" t="s">
        <v>136</v>
      </c>
      <c r="G34" s="134"/>
      <c r="H34" s="31" t="s">
        <v>160</v>
      </c>
      <c r="I34" s="123"/>
      <c r="J34" s="123"/>
      <c r="K34" s="123"/>
      <c r="L34" s="123"/>
      <c r="M34" s="29"/>
      <c r="N34" s="126"/>
    </row>
    <row r="35" spans="1:14" ht="34.5" customHeight="1" thickBot="1">
      <c r="A35" s="131" t="s">
        <v>78</v>
      </c>
      <c r="B35" s="132" t="s">
        <v>54</v>
      </c>
      <c r="C35" s="133" t="s">
        <v>218</v>
      </c>
      <c r="D35" s="43" t="s">
        <v>114</v>
      </c>
      <c r="E35" s="74" t="s">
        <v>116</v>
      </c>
      <c r="F35" s="68" t="s">
        <v>137</v>
      </c>
      <c r="G35" s="134" t="s">
        <v>56</v>
      </c>
      <c r="H35" s="107" t="s">
        <v>246</v>
      </c>
      <c r="I35" s="124">
        <v>5.8</v>
      </c>
      <c r="J35" s="124">
        <v>2.7</v>
      </c>
      <c r="K35" s="124">
        <v>2</v>
      </c>
      <c r="L35" s="124">
        <v>2.5</v>
      </c>
      <c r="M35" s="122">
        <v>1</v>
      </c>
      <c r="N35" s="126">
        <f>I35*70+J35*75+K35*25+L35*45+M35*60</f>
        <v>831</v>
      </c>
    </row>
    <row r="36" spans="1:14" ht="9.75" customHeight="1">
      <c r="A36" s="128"/>
      <c r="B36" s="130"/>
      <c r="C36" s="133"/>
      <c r="D36" s="37" t="s">
        <v>115</v>
      </c>
      <c r="E36" s="70" t="s">
        <v>138</v>
      </c>
      <c r="F36" s="70" t="s">
        <v>165</v>
      </c>
      <c r="G36" s="134"/>
      <c r="H36" s="111" t="s">
        <v>247</v>
      </c>
      <c r="I36" s="123"/>
      <c r="J36" s="123"/>
      <c r="K36" s="123"/>
      <c r="L36" s="123"/>
      <c r="M36" s="123"/>
      <c r="N36" s="126"/>
    </row>
    <row r="37" spans="1:14" ht="34.5" customHeight="1" thickBot="1">
      <c r="A37" s="131" t="s">
        <v>79</v>
      </c>
      <c r="B37" s="146" t="s">
        <v>55</v>
      </c>
      <c r="C37" s="153" t="s">
        <v>183</v>
      </c>
      <c r="D37" s="15" t="s">
        <v>94</v>
      </c>
      <c r="E37" s="68" t="s">
        <v>117</v>
      </c>
      <c r="F37" s="63" t="s">
        <v>139</v>
      </c>
      <c r="G37" s="136" t="s">
        <v>56</v>
      </c>
      <c r="H37" s="41" t="s">
        <v>151</v>
      </c>
      <c r="I37" s="195">
        <v>5.8</v>
      </c>
      <c r="J37" s="195">
        <v>2.6</v>
      </c>
      <c r="K37" s="195">
        <v>2.3</v>
      </c>
      <c r="L37" s="195">
        <v>2.5</v>
      </c>
      <c r="M37" s="45"/>
      <c r="N37" s="171">
        <f>I37*70+J37*75+K37*25+L37*45+M37*60</f>
        <v>771</v>
      </c>
    </row>
    <row r="38" spans="1:14" ht="9.75" customHeight="1" thickBot="1">
      <c r="A38" s="139"/>
      <c r="B38" s="141"/>
      <c r="C38" s="179"/>
      <c r="D38" s="35" t="s">
        <v>95</v>
      </c>
      <c r="E38" s="80" t="s">
        <v>118</v>
      </c>
      <c r="F38" s="73" t="s">
        <v>140</v>
      </c>
      <c r="G38" s="137"/>
      <c r="H38" s="34" t="s">
        <v>152</v>
      </c>
      <c r="I38" s="125"/>
      <c r="J38" s="125"/>
      <c r="K38" s="125"/>
      <c r="L38" s="125"/>
      <c r="M38" s="24"/>
      <c r="N38" s="162"/>
    </row>
    <row r="39" spans="1:14" ht="34.5" customHeight="1" thickBot="1">
      <c r="A39" s="127" t="s">
        <v>64</v>
      </c>
      <c r="B39" s="146" t="s">
        <v>53</v>
      </c>
      <c r="C39" s="153" t="s">
        <v>201</v>
      </c>
      <c r="D39" s="15" t="s">
        <v>204</v>
      </c>
      <c r="E39" s="68" t="s">
        <v>119</v>
      </c>
      <c r="F39" s="85" t="s">
        <v>240</v>
      </c>
      <c r="G39" s="154" t="s">
        <v>57</v>
      </c>
      <c r="H39" s="41" t="s">
        <v>166</v>
      </c>
      <c r="I39" s="124">
        <v>5.8</v>
      </c>
      <c r="J39" s="124">
        <v>2.7</v>
      </c>
      <c r="K39" s="124">
        <v>2</v>
      </c>
      <c r="L39" s="124">
        <v>2.5</v>
      </c>
      <c r="M39" s="23"/>
      <c r="N39" s="163">
        <f>I39*70+J39*75+K39*25+L39*45+M39*60</f>
        <v>771</v>
      </c>
    </row>
    <row r="40" spans="1:14" ht="9.75" customHeight="1">
      <c r="A40" s="128"/>
      <c r="B40" s="130"/>
      <c r="C40" s="133"/>
      <c r="D40" s="37" t="s">
        <v>205</v>
      </c>
      <c r="E40" s="70" t="s">
        <v>120</v>
      </c>
      <c r="F40" s="70" t="s">
        <v>241</v>
      </c>
      <c r="G40" s="155"/>
      <c r="H40" s="36" t="s">
        <v>188</v>
      </c>
      <c r="I40" s="123"/>
      <c r="J40" s="123"/>
      <c r="K40" s="123"/>
      <c r="L40" s="123"/>
      <c r="M40" s="29"/>
      <c r="N40" s="126"/>
    </row>
    <row r="41" spans="1:14" ht="34.5" customHeight="1" thickBot="1">
      <c r="A41" s="131" t="s">
        <v>80</v>
      </c>
      <c r="B41" s="146" t="s">
        <v>65</v>
      </c>
      <c r="C41" s="153" t="s">
        <v>180</v>
      </c>
      <c r="D41" s="15" t="s">
        <v>96</v>
      </c>
      <c r="E41" s="61" t="s">
        <v>121</v>
      </c>
      <c r="F41" s="63" t="s">
        <v>141</v>
      </c>
      <c r="G41" s="136" t="s">
        <v>56</v>
      </c>
      <c r="H41" s="41" t="s">
        <v>163</v>
      </c>
      <c r="I41" s="195">
        <v>6</v>
      </c>
      <c r="J41" s="195">
        <v>2.6</v>
      </c>
      <c r="K41" s="195">
        <v>2</v>
      </c>
      <c r="L41" s="195">
        <v>2.5</v>
      </c>
      <c r="M41" s="45"/>
      <c r="N41" s="171">
        <f>I41*70+J41*75+K41*25+L41*45+M41*60</f>
        <v>777.5</v>
      </c>
    </row>
    <row r="42" spans="1:14" ht="9.75" customHeight="1" thickBot="1">
      <c r="A42" s="198"/>
      <c r="B42" s="199"/>
      <c r="C42" s="200"/>
      <c r="D42" s="92" t="s">
        <v>97</v>
      </c>
      <c r="E42" s="93" t="s">
        <v>122</v>
      </c>
      <c r="F42" s="93" t="s">
        <v>142</v>
      </c>
      <c r="G42" s="201"/>
      <c r="H42" s="94" t="s">
        <v>164</v>
      </c>
      <c r="I42" s="196"/>
      <c r="J42" s="196"/>
      <c r="K42" s="196"/>
      <c r="L42" s="196"/>
      <c r="M42" s="95"/>
      <c r="N42" s="197"/>
    </row>
    <row r="43" spans="1:14" ht="16.5" thickBot="1">
      <c r="A43" s="187" t="s">
        <v>196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</row>
    <row r="46" ht="15.75">
      <c r="F46" s="48" t="s">
        <v>189</v>
      </c>
    </row>
  </sheetData>
  <sheetProtection selectLockedCells="1" selectUnlockedCells="1"/>
  <mergeCells count="182">
    <mergeCell ref="K39:K40"/>
    <mergeCell ref="L39:L40"/>
    <mergeCell ref="N39:N40"/>
    <mergeCell ref="A41:A42"/>
    <mergeCell ref="B41:B42"/>
    <mergeCell ref="C41:C42"/>
    <mergeCell ref="G41:G42"/>
    <mergeCell ref="I41:I42"/>
    <mergeCell ref="K41:K42"/>
    <mergeCell ref="J37:J38"/>
    <mergeCell ref="K37:K38"/>
    <mergeCell ref="L37:L38"/>
    <mergeCell ref="N37:N38"/>
    <mergeCell ref="L41:L42"/>
    <mergeCell ref="G25:G26"/>
    <mergeCell ref="G39:G40"/>
    <mergeCell ref="I39:I40"/>
    <mergeCell ref="J39:J40"/>
    <mergeCell ref="N41:N42"/>
    <mergeCell ref="A39:A40"/>
    <mergeCell ref="A37:A38"/>
    <mergeCell ref="B37:B38"/>
    <mergeCell ref="C37:C38"/>
    <mergeCell ref="G37:G38"/>
    <mergeCell ref="I37:I38"/>
    <mergeCell ref="B39:B40"/>
    <mergeCell ref="C39:C40"/>
    <mergeCell ref="H2:N2"/>
    <mergeCell ref="N3:N4"/>
    <mergeCell ref="K3:K4"/>
    <mergeCell ref="L5:L6"/>
    <mergeCell ref="J5:J6"/>
    <mergeCell ref="I5:I6"/>
    <mergeCell ref="M3:M4"/>
    <mergeCell ref="L3:L4"/>
    <mergeCell ref="I3:I4"/>
    <mergeCell ref="I33:I34"/>
    <mergeCell ref="J11:J12"/>
    <mergeCell ref="K9:K10"/>
    <mergeCell ref="I25:I26"/>
    <mergeCell ref="J25:J26"/>
    <mergeCell ref="A43:N43"/>
    <mergeCell ref="C31:C32"/>
    <mergeCell ref="G31:G32"/>
    <mergeCell ref="A35:A36"/>
    <mergeCell ref="B35:B36"/>
    <mergeCell ref="C35:C36"/>
    <mergeCell ref="K31:K32"/>
    <mergeCell ref="L31:L32"/>
    <mergeCell ref="N33:N34"/>
    <mergeCell ref="J41:J42"/>
    <mergeCell ref="L9:L10"/>
    <mergeCell ref="C9:C10"/>
    <mergeCell ref="G9:G10"/>
    <mergeCell ref="I9:I10"/>
    <mergeCell ref="J9:J10"/>
    <mergeCell ref="D3:D4"/>
    <mergeCell ref="J3:J4"/>
    <mergeCell ref="G3:G4"/>
    <mergeCell ref="H3:H4"/>
    <mergeCell ref="E3:F4"/>
    <mergeCell ref="N7:N8"/>
    <mergeCell ref="K7:K8"/>
    <mergeCell ref="L7:L8"/>
    <mergeCell ref="L11:L12"/>
    <mergeCell ref="J15:J16"/>
    <mergeCell ref="C7:C8"/>
    <mergeCell ref="G7:G8"/>
    <mergeCell ref="I7:I8"/>
    <mergeCell ref="J7:J8"/>
    <mergeCell ref="N9:N10"/>
    <mergeCell ref="I11:I12"/>
    <mergeCell ref="N11:N12"/>
    <mergeCell ref="C11:C12"/>
    <mergeCell ref="G11:G12"/>
    <mergeCell ref="K11:K12"/>
    <mergeCell ref="C13:C14"/>
    <mergeCell ref="G13:G14"/>
    <mergeCell ref="I13:I14"/>
    <mergeCell ref="J13:J14"/>
    <mergeCell ref="L13:L14"/>
    <mergeCell ref="N17:N18"/>
    <mergeCell ref="C19:C20"/>
    <mergeCell ref="L15:L16"/>
    <mergeCell ref="K13:K14"/>
    <mergeCell ref="N13:N14"/>
    <mergeCell ref="N15:N16"/>
    <mergeCell ref="C15:C16"/>
    <mergeCell ref="G15:G16"/>
    <mergeCell ref="K15:K16"/>
    <mergeCell ref="I15:I16"/>
    <mergeCell ref="I19:I20"/>
    <mergeCell ref="J19:J20"/>
    <mergeCell ref="L19:L20"/>
    <mergeCell ref="N19:N20"/>
    <mergeCell ref="C17:C18"/>
    <mergeCell ref="G17:G18"/>
    <mergeCell ref="I17:I18"/>
    <mergeCell ref="J17:J18"/>
    <mergeCell ref="K17:K18"/>
    <mergeCell ref="L17:L18"/>
    <mergeCell ref="K25:K26"/>
    <mergeCell ref="L25:L26"/>
    <mergeCell ref="N25:N26"/>
    <mergeCell ref="C23:N24"/>
    <mergeCell ref="C25:C26"/>
    <mergeCell ref="C27:C28"/>
    <mergeCell ref="G27:G28"/>
    <mergeCell ref="I27:I28"/>
    <mergeCell ref="J27:J28"/>
    <mergeCell ref="L29:L30"/>
    <mergeCell ref="N29:N30"/>
    <mergeCell ref="N27:N28"/>
    <mergeCell ref="N31:N32"/>
    <mergeCell ref="L33:L34"/>
    <mergeCell ref="L27:L28"/>
    <mergeCell ref="E1:N1"/>
    <mergeCell ref="B3:B4"/>
    <mergeCell ref="A5:A6"/>
    <mergeCell ref="B5:B6"/>
    <mergeCell ref="C5:C6"/>
    <mergeCell ref="G5:G6"/>
    <mergeCell ref="N5:N6"/>
    <mergeCell ref="K5:K6"/>
    <mergeCell ref="A3:A4"/>
    <mergeCell ref="C3:C4"/>
    <mergeCell ref="A7:A8"/>
    <mergeCell ref="K19:K20"/>
    <mergeCell ref="B13:B14"/>
    <mergeCell ref="A15:A16"/>
    <mergeCell ref="B15:B16"/>
    <mergeCell ref="A17:A18"/>
    <mergeCell ref="B17:B18"/>
    <mergeCell ref="B7:B8"/>
    <mergeCell ref="A9:A10"/>
    <mergeCell ref="G19:G20"/>
    <mergeCell ref="B9:B10"/>
    <mergeCell ref="A11:A12"/>
    <mergeCell ref="B11:B12"/>
    <mergeCell ref="B19:B20"/>
    <mergeCell ref="A23:A24"/>
    <mergeCell ref="A13:A14"/>
    <mergeCell ref="A19:A20"/>
    <mergeCell ref="A21:A22"/>
    <mergeCell ref="B21:B22"/>
    <mergeCell ref="A25:A26"/>
    <mergeCell ref="B25:B26"/>
    <mergeCell ref="B23:B24"/>
    <mergeCell ref="K27:K28"/>
    <mergeCell ref="L35:L36"/>
    <mergeCell ref="A29:A30"/>
    <mergeCell ref="B29:B30"/>
    <mergeCell ref="J29:J30"/>
    <mergeCell ref="I29:I30"/>
    <mergeCell ref="G33:G34"/>
    <mergeCell ref="J35:J36"/>
    <mergeCell ref="K35:K36"/>
    <mergeCell ref="G35:G36"/>
    <mergeCell ref="A27:A28"/>
    <mergeCell ref="B27:B28"/>
    <mergeCell ref="C29:C30"/>
    <mergeCell ref="G29:G30"/>
    <mergeCell ref="J33:J34"/>
    <mergeCell ref="I31:I32"/>
    <mergeCell ref="J31:J32"/>
    <mergeCell ref="M35:M36"/>
    <mergeCell ref="I35:I36"/>
    <mergeCell ref="K29:K30"/>
    <mergeCell ref="K33:K34"/>
    <mergeCell ref="N35:N36"/>
    <mergeCell ref="A31:A32"/>
    <mergeCell ref="B31:B32"/>
    <mergeCell ref="A33:A34"/>
    <mergeCell ref="B33:B34"/>
    <mergeCell ref="C33:C34"/>
    <mergeCell ref="N21:N22"/>
    <mergeCell ref="C21:C22"/>
    <mergeCell ref="G21:G22"/>
    <mergeCell ref="I21:I22"/>
    <mergeCell ref="J21:J22"/>
    <mergeCell ref="K21:K22"/>
    <mergeCell ref="L21:L22"/>
  </mergeCells>
  <printOptions horizontalCentered="1"/>
  <pageMargins left="0.15748031496062992" right="0.15748031496062992" top="0.15748031496062992" bottom="0.11811023622047245" header="0.1968503937007874" footer="0.1968503937007874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3" t="s">
        <v>23</v>
      </c>
      <c r="C2" t="s">
        <v>24</v>
      </c>
      <c r="D2" s="4"/>
    </row>
    <row r="3" spans="2:4" ht="39.75">
      <c r="B3" s="3" t="s">
        <v>25</v>
      </c>
      <c r="C3" t="s">
        <v>26</v>
      </c>
      <c r="D3" s="5"/>
    </row>
    <row r="4" spans="3:4" ht="15.75">
      <c r="C4" s="2" t="s">
        <v>27</v>
      </c>
      <c r="D4" s="6" t="e">
        <f>DATE(D2,D3,1)</f>
        <v>#NUM!</v>
      </c>
    </row>
    <row r="5" spans="3:4" ht="15.75">
      <c r="C5" s="2" t="s">
        <v>28</v>
      </c>
      <c r="D5" s="6" t="e">
        <f>DATE(YEAR(D4),MONTH(D4)+1,DAY(D4)-1)</f>
        <v>#NUM!</v>
      </c>
    </row>
    <row r="10" ht="21.75">
      <c r="B10" s="3" t="s">
        <v>29</v>
      </c>
    </row>
    <row r="11" spans="2:5" ht="19.5" customHeight="1">
      <c r="B11" s="7" t="s">
        <v>5</v>
      </c>
      <c r="C11" s="8" t="s">
        <v>6</v>
      </c>
      <c r="D11" s="202" t="s">
        <v>7</v>
      </c>
      <c r="E11" s="203" t="s">
        <v>8</v>
      </c>
    </row>
    <row r="12" spans="2:5" ht="20.25" customHeight="1">
      <c r="B12" s="9" t="s">
        <v>11</v>
      </c>
      <c r="C12" s="10" t="s">
        <v>12</v>
      </c>
      <c r="D12" s="202"/>
      <c r="E12" s="203"/>
    </row>
    <row r="13" spans="2:5" ht="39.7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">
      <c r="A1" s="14" t="s">
        <v>30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</row>
    <row r="2" spans="2:6" ht="15.7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5.75">
      <c r="B3">
        <v>2</v>
      </c>
      <c r="C3" t="s">
        <v>34</v>
      </c>
      <c r="D3" t="s">
        <v>35</v>
      </c>
      <c r="E3" t="s">
        <v>36</v>
      </c>
    </row>
    <row r="4" spans="2:5" ht="15.75">
      <c r="B4">
        <v>3</v>
      </c>
      <c r="C4" t="s">
        <v>15</v>
      </c>
      <c r="D4" t="s">
        <v>37</v>
      </c>
      <c r="E4" t="s">
        <v>38</v>
      </c>
    </row>
    <row r="5" spans="2:5" ht="15.75">
      <c r="B5">
        <v>4</v>
      </c>
      <c r="C5" t="s">
        <v>39</v>
      </c>
      <c r="D5" t="s">
        <v>40</v>
      </c>
      <c r="E5" t="s">
        <v>18</v>
      </c>
    </row>
    <row r="6" spans="2:5" ht="15.75">
      <c r="B6">
        <v>5</v>
      </c>
      <c r="C6" t="s">
        <v>14</v>
      </c>
      <c r="D6" t="s">
        <v>19</v>
      </c>
      <c r="E6" t="s">
        <v>41</v>
      </c>
    </row>
    <row r="7" spans="2:5" ht="15.75">
      <c r="B7">
        <v>6</v>
      </c>
      <c r="C7" t="s">
        <v>42</v>
      </c>
      <c r="D7" t="s">
        <v>43</v>
      </c>
      <c r="E7" t="s">
        <v>44</v>
      </c>
    </row>
    <row r="8" spans="2:5" ht="15.75">
      <c r="B8">
        <v>7</v>
      </c>
      <c r="C8" t="s">
        <v>20</v>
      </c>
      <c r="D8" t="s">
        <v>45</v>
      </c>
      <c r="E8" t="s">
        <v>17</v>
      </c>
    </row>
    <row r="9" spans="2:5" ht="15.75">
      <c r="B9">
        <v>8</v>
      </c>
      <c r="C9" t="s">
        <v>46</v>
      </c>
      <c r="D9" t="s">
        <v>16</v>
      </c>
      <c r="E9" t="s">
        <v>47</v>
      </c>
    </row>
    <row r="10" spans="2:5" ht="15.75">
      <c r="B10">
        <v>9</v>
      </c>
      <c r="D10" t="s">
        <v>22</v>
      </c>
      <c r="E10" t="s">
        <v>48</v>
      </c>
    </row>
    <row r="11" spans="2:5" ht="15.75">
      <c r="B11">
        <v>10</v>
      </c>
      <c r="D11" t="s">
        <v>49</v>
      </c>
      <c r="E11" t="s">
        <v>50</v>
      </c>
    </row>
    <row r="12" spans="2:5" ht="15.75">
      <c r="B12">
        <v>11</v>
      </c>
      <c r="D12" t="s">
        <v>21</v>
      </c>
      <c r="E12" t="s">
        <v>51</v>
      </c>
    </row>
    <row r="13" spans="2:5" ht="15.75">
      <c r="B13">
        <v>12</v>
      </c>
      <c r="E13" t="s">
        <v>52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officer</cp:lastModifiedBy>
  <cp:lastPrinted>2018-09-28T10:17:27Z</cp:lastPrinted>
  <dcterms:created xsi:type="dcterms:W3CDTF">2013-01-03T08:16:20Z</dcterms:created>
  <dcterms:modified xsi:type="dcterms:W3CDTF">2018-10-01T03:06:45Z</dcterms:modified>
  <cp:category/>
  <cp:version/>
  <cp:contentType/>
  <cp:contentStatus/>
</cp:coreProperties>
</file>